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0370" windowHeight="12180"/>
  </bookViews>
  <sheets>
    <sheet name="Лист1" sheetId="1" r:id="rId1"/>
  </sheets>
  <calcPr calcId="145621"/>
</workbook>
</file>

<file path=xl/calcChain.xml><?xml version="1.0" encoding="utf-8"?>
<calcChain xmlns="http://schemas.openxmlformats.org/spreadsheetml/2006/main">
  <c r="E24" i="1" l="1"/>
  <c r="G21" i="1"/>
  <c r="G15" i="1" l="1"/>
  <c r="G16" i="1"/>
  <c r="H16" i="1" s="1"/>
  <c r="G17" i="1"/>
  <c r="G18" i="1"/>
  <c r="G19" i="1"/>
  <c r="G20" i="1"/>
  <c r="H20" i="1" s="1"/>
  <c r="G22" i="1"/>
  <c r="G23" i="1"/>
  <c r="F21" i="1"/>
  <c r="H21" i="1" s="1"/>
  <c r="F15" i="1"/>
  <c r="F16" i="1"/>
  <c r="F17" i="1"/>
  <c r="F18" i="1"/>
  <c r="F19" i="1"/>
  <c r="F20" i="1"/>
  <c r="F22" i="1"/>
  <c r="F23" i="1"/>
  <c r="H19" i="1" l="1"/>
  <c r="H15" i="1"/>
  <c r="H23" i="1"/>
  <c r="H18" i="1"/>
  <c r="H22" i="1"/>
  <c r="H17" i="1"/>
  <c r="D23" i="1"/>
  <c r="D22" i="1"/>
  <c r="D21" i="1"/>
  <c r="D20" i="1"/>
  <c r="D19" i="1"/>
  <c r="D18" i="1"/>
  <c r="D17" i="1"/>
  <c r="D16" i="1"/>
  <c r="D15" i="1"/>
  <c r="G24" i="1" l="1"/>
  <c r="D24" i="1"/>
  <c r="F24" i="1" l="1"/>
  <c r="H24" i="1" s="1"/>
</calcChain>
</file>

<file path=xl/sharedStrings.xml><?xml version="1.0" encoding="utf-8"?>
<sst xmlns="http://schemas.openxmlformats.org/spreadsheetml/2006/main" count="26" uniqueCount="26">
  <si>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</si>
  <si>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</si>
  <si>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</si>
  <si>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</si>
  <si>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</si>
  <si>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</si>
  <si>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</si>
  <si>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</si>
  <si>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</si>
  <si>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</si>
  <si>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</si>
  <si>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</si>
  <si>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к проекту решения Совета депутатов</t>
  </si>
  <si>
    <t>План 2016 года</t>
  </si>
  <si>
    <t>Уточненный план 2016 года</t>
  </si>
  <si>
    <t>Исполнено в 2016 году</t>
  </si>
  <si>
    <t>% выполнения плана</t>
  </si>
  <si>
    <t xml:space="preserve">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за 2016 год </t>
  </si>
  <si>
    <t xml:space="preserve">Зам.руководителя Администрации Одинцовского </t>
  </si>
  <si>
    <t>муниципального района,</t>
  </si>
  <si>
    <t>начальник Финансово-казначейского Управления</t>
  </si>
  <si>
    <t>Р.А.Анашкина</t>
  </si>
  <si>
    <t>Сумма (тыс.руб.)</t>
  </si>
  <si>
    <t>от " _____"___________ 2017 г.   № _____</t>
  </si>
  <si>
    <t>Изменение субсидий из областного бюджета на восстановление инфраструктуры военных городков</t>
  </si>
  <si>
    <t>Приложение № 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</si>
</sst>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0"/>
  </numFmts>
  <fonts count="11">
    <font>
      <sz val="9"/>
      <name val="Arial"/>
      <charset val="204"/>
    </font>
    <font>
      <sz val="9"/>
      <color theme="1"/>
      <name val="Arial"/>
      <family val="2"/>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0"/>
      <name val="Times New Roman"/>
      <family val="1"/>
      <charset val="204"/>
    </font>
    <font>
      <b/>
      <sz val="14"/>
      <name val="Times New Roman"/>
      <family val="1"/>
      <charset val="204"/>
    </font>
    <font>
      <b/>
      <sz val="12"/>
      <name val="Times New Roman"/>
      <family val="1"/>
      <charset val="204"/>
    </font>
    <font>
      <b/>
      <sz val="14"/>
      <name val="Times New Roman Cyr"/>
      <family val="1"/>
      <charset val="204"/>
    </font>
    <font>
      <sz val="12"/>
      <color theme="1"/>
      <name val="Times New Roman"/>
      <family val="1"/>
      <charset val="204"/>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41">
    <xf numFmtId="0" fontId="0" fillId="0" borderId="0" xfId="0"/>
    <xf numFmtId="0" fontId="2" fillId="0" borderId="0" xfId="0" applyFont="1" applyAlignment="1">
      <alignment horizontal="center" vertical="center"/>
    </xf>
    <xf numFmtId="0" fontId="3" fillId="0" borderId="0" xfId="0" applyFont="1"/>
    <xf numFmtId="0" fontId="2" fillId="0" borderId="0" xfId="0" applyFont="1" applyBorder="1" applyAlignment="1">
      <alignment vertical="center"/>
    </xf>
    <xf numFmtId="0" fontId="3" fillId="0" borderId="0" xfId="0" applyFont="1" applyAlignment="1">
      <alignment horizontal="center"/>
    </xf>
    <xf numFmtId="49" fontId="3" fillId="0" borderId="0" xfId="0" applyNumberFormat="1" applyFont="1"/>
    <xf numFmtId="0" fontId="3" fillId="0" borderId="0" xfId="0" applyFont="1" applyBorder="1"/>
    <xf numFmtId="0" fontId="5" fillId="0" borderId="0" xfId="0" applyFont="1" applyFill="1"/>
    <xf numFmtId="0" fontId="3" fillId="0" borderId="0" xfId="0" applyFont="1" applyAlignment="1">
      <alignment horizontal="right"/>
    </xf>
    <xf numFmtId="0" fontId="6"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3" fillId="0" borderId="0" xfId="0" applyFont="1" applyFill="1" applyBorder="1" applyAlignment="1">
      <alignment horizontal="left" vertical="center" wrapText="1"/>
    </xf>
    <xf numFmtId="0" fontId="9" fillId="0" borderId="0" xfId="0" applyFont="1" applyFill="1" applyBorder="1" applyAlignment="1" applyProtection="1">
      <alignment horizontal="left" wrapText="1"/>
      <protection locked="0"/>
    </xf>
    <xf numFmtId="3" fontId="9" fillId="0" borderId="0" xfId="0" applyNumberFormat="1" applyFont="1" applyFill="1" applyBorder="1" applyAlignment="1">
      <alignment horizontal="center"/>
    </xf>
    <xf numFmtId="0" fontId="7" fillId="0" borderId="0" xfId="0" applyFont="1" applyFill="1" applyAlignment="1">
      <alignment wrapText="1"/>
    </xf>
    <xf numFmtId="0" fontId="4" fillId="0" borderId="0" xfId="0" applyFont="1" applyAlignment="1"/>
    <xf numFmtId="49" fontId="3" fillId="0" borderId="1" xfId="0" applyNumberFormat="1" applyFont="1" applyBorder="1"/>
    <xf numFmtId="0" fontId="3" fillId="0" borderId="1" xfId="0" applyFont="1" applyBorder="1"/>
    <xf numFmtId="3" fontId="3" fillId="0" borderId="0" xfId="0" applyNumberFormat="1" applyFont="1" applyFill="1" applyBorder="1" applyAlignment="1">
      <alignment horizontal="left" vertical="center" wrapText="1"/>
    </xf>
    <xf numFmtId="0" fontId="3" fillId="0" borderId="0" xfId="0" applyFont="1" applyAlignment="1">
      <alignment horizontal="right"/>
    </xf>
    <xf numFmtId="0" fontId="3" fillId="0" borderId="1" xfId="1" applyFont="1" applyFill="1" applyBorder="1" applyAlignment="1">
      <alignment horizontal="center" vertical="center" textRotation="90" wrapText="1"/>
    </xf>
    <xf numFmtId="0" fontId="3" fillId="2" borderId="0" xfId="0" applyFont="1" applyFill="1"/>
    <xf numFmtId="0" fontId="10" fillId="0" borderId="0" xfId="0" applyFont="1" applyFill="1"/>
    <xf numFmtId="0" fontId="0" fillId="0" borderId="0" xfId="0" applyFill="1"/>
    <xf numFmtId="0" fontId="5" fillId="2" borderId="0" xfId="0" applyFont="1" applyFill="1"/>
    <xf numFmtId="0" fontId="3" fillId="0" borderId="2" xfId="0" applyFont="1" applyBorder="1"/>
    <xf numFmtId="165" fontId="3" fillId="0" borderId="1" xfId="0" applyNumberFormat="1" applyFont="1" applyBorder="1"/>
    <xf numFmtId="165" fontId="8" fillId="0" borderId="1" xfId="0" applyNumberFormat="1" applyFont="1" applyBorder="1"/>
    <xf numFmtId="164" fontId="3" fillId="0" borderId="0" xfId="0" applyNumberFormat="1" applyFont="1" applyFill="1" applyBorder="1" applyAlignment="1">
      <alignment horizontal="left" vertical="center" wrapText="1"/>
    </xf>
    <xf numFmtId="166" fontId="3" fillId="0" borderId="1" xfId="0" applyNumberFormat="1" applyFont="1" applyBorder="1"/>
    <xf numFmtId="166" fontId="8" fillId="0" borderId="1" xfId="0" applyNumberFormat="1" applyFont="1" applyBorder="1"/>
    <xf numFmtId="0" fontId="3" fillId="0" borderId="1" xfId="1" applyFont="1" applyFill="1" applyBorder="1" applyAlignment="1">
      <alignment horizontal="center" vertical="center" textRotation="90" wrapText="1"/>
    </xf>
    <xf numFmtId="0" fontId="7" fillId="0" borderId="0" xfId="0" applyFont="1" applyFill="1" applyAlignment="1">
      <alignment horizontal="center" wrapText="1"/>
    </xf>
    <xf numFmtId="166" fontId="3" fillId="0" borderId="1" xfId="1" applyNumberFormat="1" applyFont="1" applyFill="1" applyBorder="1" applyAlignment="1">
      <alignment horizontal="center" vertical="center" textRotation="90" wrapText="1"/>
    </xf>
    <xf numFmtId="166" fontId="3" fillId="0" borderId="2" xfId="1" applyNumberFormat="1" applyFont="1" applyFill="1" applyBorder="1" applyAlignment="1">
      <alignment horizontal="center" vertical="center" textRotation="90" wrapText="1"/>
    </xf>
    <xf numFmtId="0" fontId="3" fillId="0" borderId="1" xfId="0" applyFont="1" applyFill="1" applyBorder="1" applyAlignment="1">
      <alignment horizontal="left"/>
    </xf>
    <xf numFmtId="0" fontId="8" fillId="0" borderId="1" xfId="0" applyFont="1" applyFill="1" applyBorder="1" applyAlignment="1">
      <alignment horizontal="left"/>
    </xf>
    <xf numFmtId="0" fontId="4" fillId="0" borderId="0" xfId="0" applyFont="1" applyAlignment="1">
      <alignment horizontal="right"/>
    </xf>
    <xf numFmtId="0" fontId="3" fillId="0" borderId="1" xfId="0" applyFont="1" applyBorder="1" applyAlignment="1">
      <alignment horizontal="center"/>
    </xf>
    <xf numFmtId="0" fontId="5" fillId="0" borderId="1"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tabSelected="1" topLeftCell="A3" workbookViewId="0">
      <selection activeCell="H4" sqref="H4"/>
    </sheetView>
  </sheetViews>
  <sheetFormatPr defaultColWidth="9.140625" defaultRowHeight="15.75"/>
  <cols>
    <col min="1" max="1" width="47.42578125" style="2" customWidth="1"/>
    <col min="2" max="2" width="9.140625" style="2"/>
    <col min="3" max="3" width="4.85546875" style="2" customWidth="1"/>
    <col min="4" max="4" width="14.85546875" style="2" customWidth="1"/>
    <col min="5" max="5" width="15.42578125" style="2" customWidth="1"/>
    <col min="6" max="6" width="15.140625" style="2" customWidth="1"/>
    <col min="7" max="7" width="14.85546875" style="2" customWidth="1"/>
    <col min="8" max="8" width="11.85546875" style="2" customWidth="1"/>
    <col min="9" max="9" width="9.140625" style="2"/>
    <col min="10" max="10" width="7.28515625" style="2" customWidth="1"/>
    <col min="11" max="11" width="6.140625" style="2" customWidth="1"/>
    <col min="12" max="16384" width="9.140625" style="2"/>
  </cols>
  <sheetData>
    <row r="1" spans="1:12" ht="71.25" hidden="1" customHeight="1">
      <c r="A1" s="1"/>
    </row>
    <row r="2" spans="1:12" ht="71.25" hidden="1" customHeight="1">
      <c r="A2" s="1"/>
    </row>
    <row r="3" spans="1:12">
      <c r="H3" s="20" t="s">
        <v>25</v>
      </c>
    </row>
    <row r="4" spans="1:12">
      <c r="G4" s="20"/>
      <c r="H4" s="20" t="s">
        <v>12</v>
      </c>
    </row>
    <row r="5" spans="1:12">
      <c r="G5" s="20"/>
      <c r="H5" s="20" t="s">
        <v>0</v>
      </c>
    </row>
    <row r="6" spans="1:12">
      <c r="G6" s="20"/>
      <c r="H6" s="20" t="s">
        <v>23</v>
      </c>
    </row>
    <row r="7" spans="1:12">
      <c r="D7" s="8"/>
      <c r="E7" s="20"/>
      <c r="F7" s="8"/>
      <c r="G7" s="8"/>
    </row>
    <row r="8" spans="1:12" s="9" customFormat="1" ht="25.5" customHeight="1">
      <c r="A8" s="7"/>
      <c r="B8" s="7"/>
      <c r="C8" s="7"/>
      <c r="D8" s="7"/>
      <c r="E8" s="7"/>
      <c r="F8" s="7"/>
      <c r="G8" s="7"/>
      <c r="H8" s="7"/>
      <c r="I8" s="7"/>
    </row>
    <row r="9" spans="1:12" s="9" customFormat="1" ht="109.5" customHeight="1">
      <c r="A9" s="33" t="s">
        <v>17</v>
      </c>
      <c r="B9" s="33"/>
      <c r="C9" s="33"/>
      <c r="D9" s="33"/>
      <c r="E9" s="33"/>
      <c r="F9" s="33"/>
      <c r="G9" s="33"/>
      <c r="H9" s="33"/>
      <c r="I9" s="15"/>
    </row>
    <row r="10" spans="1:12" s="9" customFormat="1" hidden="1">
      <c r="A10" s="10"/>
      <c r="B10" s="11"/>
      <c r="C10" s="11"/>
      <c r="D10" s="11"/>
      <c r="E10" s="11"/>
      <c r="F10" s="11"/>
      <c r="G10" s="11"/>
      <c r="H10" s="11"/>
      <c r="I10" s="11"/>
    </row>
    <row r="11" spans="1:12" ht="42" customHeight="1">
      <c r="A11" s="3"/>
      <c r="B11" s="38"/>
      <c r="C11" s="38"/>
      <c r="D11" s="38"/>
      <c r="E11" s="38"/>
      <c r="F11" s="38"/>
      <c r="G11" s="38"/>
      <c r="H11" s="16"/>
      <c r="I11" s="16"/>
      <c r="J11" s="16"/>
      <c r="K11" s="16"/>
      <c r="L11" s="16"/>
    </row>
    <row r="12" spans="1:12">
      <c r="A12" s="40" t="s">
        <v>11</v>
      </c>
      <c r="B12" s="40"/>
      <c r="C12" s="40"/>
      <c r="D12" s="39" t="s">
        <v>22</v>
      </c>
      <c r="E12" s="39"/>
      <c r="F12" s="39"/>
      <c r="G12" s="39"/>
      <c r="H12" s="32" t="s">
        <v>16</v>
      </c>
    </row>
    <row r="13" spans="1:12" s="4" customFormat="1" ht="169.5" customHeight="1">
      <c r="A13" s="40"/>
      <c r="B13" s="40"/>
      <c r="C13" s="40"/>
      <c r="D13" s="21" t="s">
        <v>13</v>
      </c>
      <c r="E13" s="34" t="s">
        <v>24</v>
      </c>
      <c r="F13" s="21" t="s">
        <v>14</v>
      </c>
      <c r="G13" s="21" t="s">
        <v>15</v>
      </c>
      <c r="H13" s="32"/>
    </row>
    <row r="14" spans="1:12" ht="43.5" hidden="1" customHeight="1">
      <c r="A14" s="40"/>
      <c r="B14" s="40"/>
      <c r="C14" s="40"/>
      <c r="D14" s="17"/>
      <c r="E14" s="35"/>
      <c r="F14" s="18"/>
      <c r="G14" s="26"/>
    </row>
    <row r="15" spans="1:12" ht="20.100000000000001" customHeight="1">
      <c r="A15" s="36" t="s">
        <v>2</v>
      </c>
      <c r="B15" s="36"/>
      <c r="C15" s="36"/>
      <c r="D15" s="30">
        <f>542+53+104</f>
        <v>699</v>
      </c>
      <c r="E15" s="30"/>
      <c r="F15" s="30">
        <f>542+53+104</f>
        <v>699</v>
      </c>
      <c r="G15" s="30">
        <f>542+53+104</f>
        <v>699</v>
      </c>
      <c r="H15" s="27">
        <f>G15/F15</f>
        <v>1</v>
      </c>
    </row>
    <row r="16" spans="1:12" ht="20.100000000000001" customHeight="1">
      <c r="A16" s="36" t="s">
        <v>3</v>
      </c>
      <c r="B16" s="36"/>
      <c r="C16" s="36"/>
      <c r="D16" s="30">
        <f>375+14+28</f>
        <v>417</v>
      </c>
      <c r="E16" s="30"/>
      <c r="F16" s="30">
        <f>375+14+28</f>
        <v>417</v>
      </c>
      <c r="G16" s="30">
        <f>375+14+28</f>
        <v>417</v>
      </c>
      <c r="H16" s="27">
        <f t="shared" ref="H16:H24" si="0">G16/F16</f>
        <v>1</v>
      </c>
    </row>
    <row r="17" spans="1:14" ht="20.100000000000001" customHeight="1">
      <c r="A17" s="36" t="s">
        <v>4</v>
      </c>
      <c r="B17" s="36"/>
      <c r="C17" s="36"/>
      <c r="D17" s="30">
        <f>1256+87+175</f>
        <v>1518</v>
      </c>
      <c r="E17" s="30"/>
      <c r="F17" s="30">
        <f>1256+87+175</f>
        <v>1518</v>
      </c>
      <c r="G17" s="30">
        <f>1256+87+175</f>
        <v>1518</v>
      </c>
      <c r="H17" s="27">
        <f t="shared" si="0"/>
        <v>1</v>
      </c>
    </row>
    <row r="18" spans="1:14" ht="20.100000000000001" customHeight="1">
      <c r="A18" s="36" t="s">
        <v>5</v>
      </c>
      <c r="B18" s="36"/>
      <c r="C18" s="36"/>
      <c r="D18" s="30">
        <f>917+60+119</f>
        <v>1096</v>
      </c>
      <c r="E18" s="30"/>
      <c r="F18" s="30">
        <f>917+60+119</f>
        <v>1096</v>
      </c>
      <c r="G18" s="30">
        <f>917+60+119</f>
        <v>1096</v>
      </c>
      <c r="H18" s="27">
        <f t="shared" si="0"/>
        <v>1</v>
      </c>
    </row>
    <row r="19" spans="1:14" ht="20.100000000000001" customHeight="1">
      <c r="A19" s="36" t="s">
        <v>6</v>
      </c>
      <c r="B19" s="36"/>
      <c r="C19" s="36"/>
      <c r="D19" s="30">
        <f>879+47+97</f>
        <v>1023</v>
      </c>
      <c r="E19" s="30"/>
      <c r="F19" s="30">
        <f>879+47+97</f>
        <v>1023</v>
      </c>
      <c r="G19" s="30">
        <f>879+47+97</f>
        <v>1023</v>
      </c>
      <c r="H19" s="27">
        <f t="shared" si="0"/>
        <v>1</v>
      </c>
    </row>
    <row r="20" spans="1:14" ht="20.100000000000001" customHeight="1">
      <c r="A20" s="36" t="s">
        <v>7</v>
      </c>
      <c r="B20" s="36"/>
      <c r="C20" s="36"/>
      <c r="D20" s="30">
        <f>374+20+39</f>
        <v>433</v>
      </c>
      <c r="E20" s="30"/>
      <c r="F20" s="30">
        <f>374+20+39</f>
        <v>433</v>
      </c>
      <c r="G20" s="30">
        <f>374+20+39</f>
        <v>433</v>
      </c>
      <c r="H20" s="27">
        <f t="shared" si="0"/>
        <v>1</v>
      </c>
    </row>
    <row r="21" spans="1:14" ht="20.100000000000001" customHeight="1">
      <c r="A21" s="36" t="s">
        <v>8</v>
      </c>
      <c r="B21" s="36"/>
      <c r="C21" s="36"/>
      <c r="D21" s="30">
        <f>1136+57+45132.751+114</f>
        <v>46439.750999999997</v>
      </c>
      <c r="E21" s="30">
        <v>-1466.48</v>
      </c>
      <c r="F21" s="30">
        <f>1136+57+45132.751+114-1466.48</f>
        <v>44973.270999999993</v>
      </c>
      <c r="G21" s="30">
        <f>1136+57+45132.751+114-1466.48-19503.324-19523.067-1219.356</f>
        <v>4727.523999999994</v>
      </c>
      <c r="H21" s="27">
        <f t="shared" si="0"/>
        <v>0.10511852695793451</v>
      </c>
    </row>
    <row r="22" spans="1:14" ht="20.100000000000001" customHeight="1">
      <c r="A22" s="36" t="s">
        <v>9</v>
      </c>
      <c r="B22" s="36"/>
      <c r="C22" s="36"/>
      <c r="D22" s="30">
        <f>688+15+30</f>
        <v>733</v>
      </c>
      <c r="E22" s="30"/>
      <c r="F22" s="30">
        <f>688+15+30</f>
        <v>733</v>
      </c>
      <c r="G22" s="30">
        <f>688+15+30</f>
        <v>733</v>
      </c>
      <c r="H22" s="27">
        <f t="shared" si="0"/>
        <v>1</v>
      </c>
    </row>
    <row r="23" spans="1:14" ht="20.100000000000001" customHeight="1">
      <c r="A23" s="36" t="s">
        <v>10</v>
      </c>
      <c r="B23" s="36"/>
      <c r="C23" s="36"/>
      <c r="D23" s="30">
        <f>722+25+50</f>
        <v>797</v>
      </c>
      <c r="E23" s="30"/>
      <c r="F23" s="30">
        <f>722+25+50</f>
        <v>797</v>
      </c>
      <c r="G23" s="30">
        <f>722+25+50</f>
        <v>797</v>
      </c>
      <c r="H23" s="27">
        <f t="shared" si="0"/>
        <v>1</v>
      </c>
    </row>
    <row r="24" spans="1:14" ht="24" customHeight="1">
      <c r="A24" s="37" t="s">
        <v>1</v>
      </c>
      <c r="B24" s="37"/>
      <c r="C24" s="37"/>
      <c r="D24" s="31">
        <f>SUM(D15:D23)</f>
        <v>53155.750999999997</v>
      </c>
      <c r="E24" s="31">
        <f>SUM(E15:E23)</f>
        <v>-1466.48</v>
      </c>
      <c r="F24" s="31">
        <f>SUM(F15:F23)</f>
        <v>51689.270999999993</v>
      </c>
      <c r="G24" s="31">
        <f>SUM(G15:G23)</f>
        <v>11443.523999999994</v>
      </c>
      <c r="H24" s="28">
        <f t="shared" si="0"/>
        <v>0.22139070214397094</v>
      </c>
    </row>
    <row r="25" spans="1:14" ht="19.5" customHeight="1">
      <c r="A25" s="6"/>
      <c r="J25" s="5"/>
      <c r="K25" s="5"/>
      <c r="L25" s="5"/>
      <c r="M25" s="5"/>
      <c r="N25" s="5"/>
    </row>
    <row r="26" spans="1:14" s="9" customFormat="1" ht="18" customHeight="1">
      <c r="A26" s="13"/>
      <c r="B26" s="14"/>
      <c r="C26" s="12"/>
      <c r="D26" s="12"/>
      <c r="E26" s="29"/>
      <c r="F26" s="19"/>
      <c r="G26" s="12"/>
      <c r="H26" s="12"/>
      <c r="I26" s="12"/>
    </row>
    <row r="27" spans="1:14" s="24" customFormat="1">
      <c r="A27" s="22" t="s">
        <v>18</v>
      </c>
      <c r="B27" s="22"/>
      <c r="C27" s="22"/>
      <c r="D27" s="22"/>
      <c r="E27" s="22"/>
      <c r="F27" s="22"/>
      <c r="G27" s="22"/>
      <c r="H27" s="22"/>
      <c r="I27" s="23"/>
      <c r="J27" s="23"/>
      <c r="K27" s="23"/>
      <c r="L27" s="23"/>
    </row>
    <row r="28" spans="1:14" s="24" customFormat="1">
      <c r="A28" s="22" t="s">
        <v>19</v>
      </c>
      <c r="B28" s="22"/>
      <c r="C28" s="22"/>
      <c r="D28" s="22"/>
      <c r="E28" s="22"/>
      <c r="F28" s="22"/>
      <c r="G28" s="22"/>
      <c r="H28" s="22"/>
      <c r="I28" s="23"/>
      <c r="J28" s="23"/>
      <c r="K28" s="23"/>
      <c r="L28" s="23"/>
    </row>
    <row r="29" spans="1:14" s="24" customFormat="1" ht="18.75">
      <c r="A29" s="22" t="s">
        <v>20</v>
      </c>
      <c r="B29" s="22"/>
      <c r="C29" s="22"/>
      <c r="D29" s="22"/>
      <c r="E29" s="22"/>
      <c r="F29" s="22"/>
      <c r="G29" s="25" t="s">
        <v>21</v>
      </c>
      <c r="H29" s="22"/>
      <c r="J29" s="23"/>
      <c r="K29" s="23"/>
      <c r="L29" s="23"/>
    </row>
    <row r="30" spans="1:14" ht="19.5" customHeight="1">
      <c r="A30" s="6"/>
      <c r="J30" s="5"/>
      <c r="K30" s="5"/>
      <c r="L30" s="5"/>
      <c r="M30" s="5"/>
      <c r="N30" s="5"/>
    </row>
    <row r="31" spans="1:14" ht="19.5" customHeight="1">
      <c r="A31" s="6"/>
      <c r="J31" s="5"/>
      <c r="K31" s="5"/>
      <c r="L31" s="5"/>
      <c r="M31" s="5"/>
      <c r="N31" s="5"/>
    </row>
    <row r="32" spans="1:14" ht="19.5" customHeight="1">
      <c r="A32" s="6"/>
      <c r="J32" s="5"/>
      <c r="K32" s="5"/>
      <c r="L32" s="5"/>
      <c r="M32" s="5"/>
      <c r="N32" s="5"/>
    </row>
    <row r="33" spans="1:14" ht="19.5" customHeight="1">
      <c r="A33" s="6"/>
      <c r="J33" s="5"/>
      <c r="K33" s="5"/>
      <c r="L33" s="5"/>
      <c r="M33" s="5"/>
      <c r="N33" s="5"/>
    </row>
    <row r="34" spans="1:14" ht="19.5" customHeight="1">
      <c r="A34" s="6"/>
    </row>
    <row r="35" spans="1:14" ht="19.5" customHeight="1">
      <c r="A35" s="6"/>
    </row>
    <row r="36" spans="1:14" ht="19.5" customHeight="1">
      <c r="A36" s="6"/>
    </row>
    <row r="37" spans="1:14" ht="19.5" customHeight="1">
      <c r="A37" s="6"/>
    </row>
    <row r="38" spans="1:14" ht="19.5" customHeight="1">
      <c r="A38" s="6"/>
    </row>
    <row r="39" spans="1:14">
      <c r="A39" s="6"/>
    </row>
    <row r="40" spans="1:14">
      <c r="A40" s="6"/>
    </row>
    <row r="41" spans="1:14">
      <c r="A41" s="6"/>
    </row>
    <row r="42" spans="1:14">
      <c r="A42" s="6"/>
    </row>
    <row r="43" spans="1:14">
      <c r="A43" s="6"/>
    </row>
    <row r="44" spans="1:14">
      <c r="A44" s="6"/>
    </row>
    <row r="45" spans="1:14">
      <c r="A45" s="6"/>
    </row>
    <row r="46" spans="1:14">
      <c r="A46" s="6"/>
    </row>
    <row r="47" spans="1:14">
      <c r="A47" s="6"/>
    </row>
    <row r="48" spans="1:14">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sheetData>
  <mergeCells count="16">
    <mergeCell ref="H12:H13"/>
    <mergeCell ref="A9:H9"/>
    <mergeCell ref="E13:E14"/>
    <mergeCell ref="A23:C23"/>
    <mergeCell ref="A24:C24"/>
    <mergeCell ref="B11:G11"/>
    <mergeCell ref="A18:C18"/>
    <mergeCell ref="A19:C19"/>
    <mergeCell ref="A20:C20"/>
    <mergeCell ref="A21:C21"/>
    <mergeCell ref="A22:C22"/>
    <mergeCell ref="D12:G12"/>
    <mergeCell ref="A12:C14"/>
    <mergeCell ref="A15:C15"/>
    <mergeCell ref="A16:C16"/>
    <mergeCell ref="A17:C17"/>
  </mergeCells>
  <pageMargins left="0.78740157480314965" right="0.41" top="0.38" bottom="0.98425196850393704" header="0.28999999999999998"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Харьковская Анна Васильевна</cp:lastModifiedBy>
  <cp:lastPrinted>2017-03-23T09:45:52Z</cp:lastPrinted>
  <dcterms:created xsi:type="dcterms:W3CDTF">2014-12-09T10:55:35Z</dcterms:created>
  <dcterms:modified xsi:type="dcterms:W3CDTF">2017-03-23T09:45:57Z</dcterms:modified>
</cp:coreProperties>
</file>