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30" yWindow="510" windowWidth="23250" windowHeight="13170"/>
  </bookViews>
  <sheets>
    <sheet name="Лист 1" sheetId="2" r:id="rId1"/>
  </sheets>
  <definedNames>
    <definedName name="_xlnm.Print_Titles" localSheetId="0">'Лист 1'!$13:$14</definedName>
  </definedNames>
  <calcPr calcId="145621"/>
</workbook>
</file>

<file path=xl/calcChain.xml><?xml version="1.0" encoding="utf-8"?>
<calcChain xmlns="http://schemas.openxmlformats.org/spreadsheetml/2006/main">
  <c r="F23" i="2" l="1"/>
  <c r="E23" i="2"/>
  <c r="G23" i="2"/>
  <c r="B26" i="2"/>
  <c r="C26" i="2" l="1"/>
  <c r="D26" i="2"/>
  <c r="E25" i="2" l="1"/>
  <c r="F25" i="2"/>
  <c r="G25" i="2"/>
  <c r="H25" i="2"/>
  <c r="G26" i="2"/>
  <c r="H26" i="2"/>
  <c r="E7" i="2" l="1"/>
  <c r="F7" i="2"/>
  <c r="G7" i="2"/>
  <c r="H7" i="2"/>
  <c r="E8" i="2"/>
  <c r="F8" i="2"/>
  <c r="G8" i="2"/>
  <c r="H8" i="2"/>
  <c r="E9" i="2"/>
  <c r="F9" i="2"/>
  <c r="G9" i="2"/>
  <c r="H9" i="2"/>
  <c r="E10" i="2"/>
  <c r="F10" i="2"/>
  <c r="G10" i="2"/>
  <c r="H10" i="2"/>
  <c r="E11" i="2"/>
  <c r="F11" i="2"/>
  <c r="G11" i="2"/>
  <c r="H11" i="2"/>
  <c r="E12" i="2"/>
  <c r="F12" i="2"/>
  <c r="G12" i="2"/>
  <c r="H12" i="2"/>
  <c r="E13" i="2"/>
  <c r="F13" i="2"/>
  <c r="G13" i="2"/>
  <c r="H13" i="2"/>
  <c r="E14" i="2"/>
  <c r="F14" i="2"/>
  <c r="G14" i="2"/>
  <c r="H14" i="2"/>
  <c r="E15" i="2"/>
  <c r="F15" i="2"/>
  <c r="G15" i="2"/>
  <c r="H15" i="2"/>
  <c r="E16" i="2"/>
  <c r="F16" i="2"/>
  <c r="G16" i="2"/>
  <c r="H16" i="2"/>
  <c r="E17" i="2"/>
  <c r="F17" i="2"/>
  <c r="G17" i="2"/>
  <c r="H17" i="2"/>
  <c r="E18" i="2"/>
  <c r="F18" i="2"/>
  <c r="G18" i="2"/>
  <c r="H18" i="2"/>
  <c r="E19" i="2"/>
  <c r="F19" i="2"/>
  <c r="G19" i="2"/>
  <c r="H19" i="2"/>
  <c r="E20" i="2"/>
  <c r="F20" i="2"/>
  <c r="G20" i="2"/>
  <c r="H20" i="2"/>
  <c r="E21" i="2"/>
  <c r="F21" i="2"/>
  <c r="G21" i="2"/>
  <c r="H21" i="2"/>
  <c r="E24" i="2"/>
  <c r="F24" i="2"/>
  <c r="G24" i="2"/>
  <c r="H24" i="2"/>
  <c r="G22" i="2" l="1"/>
  <c r="E22" i="2"/>
  <c r="F22" i="2"/>
  <c r="H22" i="2"/>
  <c r="H6" i="2"/>
  <c r="G6" i="2"/>
  <c r="F6" i="2" l="1"/>
  <c r="F26" i="2" s="1"/>
  <c r="E6" i="2"/>
  <c r="E26" i="2" s="1"/>
</calcChain>
</file>

<file path=xl/sharedStrings.xml><?xml version="1.0" encoding="utf-8"?>
<sst xmlns="http://schemas.openxmlformats.org/spreadsheetml/2006/main" count="34" uniqueCount="34">
  <si>
    <t>5=2-4</t>
  </si>
  <si>
    <t>6=3-4</t>
  </si>
  <si>
    <t>% исполнения от плана</t>
  </si>
  <si>
    <t>% исполнения от кассового плана</t>
  </si>
  <si>
    <t>Исполнение бюджета Одинцовского городского округа Московской области в разрезе муниципальных программ</t>
  </si>
  <si>
    <t xml:space="preserve">       Муниципальная программа "Культура"</t>
  </si>
  <si>
    <t xml:space="preserve">       Муниципальная программа "Образование"</t>
  </si>
  <si>
    <t xml:space="preserve">       Муниципальная программа "Социальная защита населения"</t>
  </si>
  <si>
    <t xml:space="preserve">       Муниципальная программа "Спорт"</t>
  </si>
  <si>
    <t xml:space="preserve">       Муниципальная программа "Развитие сельского хозяйства"</t>
  </si>
  <si>
    <t xml:space="preserve">       Муниципальная программа "Экология и окружающая среда"</t>
  </si>
  <si>
    <t xml:space="preserve">       Муниципальная программа "Безопасность и обеспечение безопасности жизнедеятельности населения"</t>
  </si>
  <si>
    <t xml:space="preserve">       Муниципальная программа "Жилище"</t>
  </si>
  <si>
    <t xml:space="preserve">       Муниципальная программа "Развитие инженерной инфраструктуры и энергоэффективности"</t>
  </si>
  <si>
    <t xml:space="preserve">       Муниципальная программа "Предпринимательство"</t>
  </si>
  <si>
    <t xml:space="preserve">       Муниципальная программа "Управление имуществом и муниципальными финансами"</t>
  </si>
  <si>
    <t xml:space="preserve">       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</si>
  <si>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 xml:space="preserve">       Муниципальная программа "Развитие и функционирование дорожно-транспортного комплекса"</t>
  </si>
  <si>
    <t xml:space="preserve">       Муниципальная программа "Цифровое муниципальное образование"</t>
  </si>
  <si>
    <t xml:space="preserve">       Муниципальная программа "Архитектура и градостроительство"</t>
  </si>
  <si>
    <t xml:space="preserve">       Муниципальная программа "Формирование современной комфортной городской среды"</t>
  </si>
  <si>
    <t xml:space="preserve">       Муниципальная программа "Строительство объектов социальной инфраструктуры"</t>
  </si>
  <si>
    <t xml:space="preserve">       Руководство и управление в сфере установленных функций органов местного самоуправления</t>
  </si>
  <si>
    <t xml:space="preserve">       Непрограммные расходы</t>
  </si>
  <si>
    <t>Всего:</t>
  </si>
  <si>
    <t>Единицы измерения: млн. руб.</t>
  </si>
  <si>
    <t xml:space="preserve">Наименование </t>
  </si>
  <si>
    <t xml:space="preserve">       Муниципальная программа "Переселение граждан из аварийного жилищного фонда"</t>
  </si>
  <si>
    <t>План на 2022 год</t>
  </si>
  <si>
    <t>Отклонение исполнения от плана на 2022 год</t>
  </si>
  <si>
    <t>за 9 месяцев 2022 года</t>
  </si>
  <si>
    <t>Кассовый план на 9 месяцев 2022 года</t>
  </si>
  <si>
    <t>Исполнено              за 9 месяцев 2022 года</t>
  </si>
  <si>
    <t>Отклонение исполнения от кассового плана за 9 месяцев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</si>
</sst>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00"/>
    <numFmt numFmtId="165" formatCode="#,##0.000"/>
    <numFmt numFmtId="166" formatCode="_-* #,##0.000\ _₽_-;\-* #,##0.000\ _₽_-;_-* &quot;-&quot;??\ _₽_-;_-@_-"/>
  </numFmts>
  <fonts count="8" x14ac:knownFonts="1">
    <font>
      <sz val="11"/>
      <color rgb="FF000000"/>
      <name val="Calibri"/>
      <family val="2"/>
    </font>
    <font>
      <sz val="11"/>
      <name val="Calibri"/>
      <family val="2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 applyBorder="0"/>
    <xf numFmtId="0" fontId="1" fillId="0" borderId="0"/>
    <xf numFmtId="43" fontId="7" fillId="0" borderId="0" applyFont="0" applyFill="0" applyBorder="0" applyAlignment="0" applyProtection="0"/>
  </cellStyleXfs>
  <cellXfs count="22">
    <xf numFmtId="0" fontId="0" fillId="0" borderId="0" xfId="0" applyNumberFormat="1" applyFill="1" applyAlignment="1" applyProtection="1"/>
    <xf numFmtId="0" fontId="4" fillId="0" borderId="1" xfId="0" applyNumberFormat="1" applyFont="1" applyFill="1" applyBorder="1" applyAlignment="1" applyProtection="1">
      <alignment horizontal="center" wrapText="1"/>
    </xf>
    <xf numFmtId="0" fontId="4" fillId="0" borderId="4" xfId="0" applyNumberFormat="1" applyFont="1" applyFill="1" applyBorder="1" applyAlignment="1" applyProtection="1">
      <alignment horizontal="center" wrapText="1"/>
    </xf>
    <xf numFmtId="0" fontId="4" fillId="0" borderId="5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Alignment="1" applyProtection="1"/>
    <xf numFmtId="0" fontId="3" fillId="0" borderId="0" xfId="0" applyNumberFormat="1" applyFont="1" applyFill="1" applyAlignment="1" applyProtection="1"/>
    <xf numFmtId="164" fontId="3" fillId="0" borderId="2" xfId="0" applyNumberFormat="1" applyFont="1" applyFill="1" applyBorder="1" applyAlignment="1" applyProtection="1">
      <alignment horizontal="center" wrapText="1"/>
    </xf>
    <xf numFmtId="2" fontId="3" fillId="0" borderId="2" xfId="0" applyNumberFormat="1" applyFont="1" applyFill="1" applyBorder="1" applyAlignment="1" applyProtection="1">
      <alignment horizontal="center"/>
    </xf>
    <xf numFmtId="2" fontId="4" fillId="0" borderId="2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wrapText="1"/>
    </xf>
    <xf numFmtId="0" fontId="5" fillId="0" borderId="2" xfId="1" applyFont="1" applyFill="1" applyBorder="1" applyAlignment="1">
      <alignment horizontal="left" vertical="center" wrapText="1"/>
    </xf>
    <xf numFmtId="165" fontId="3" fillId="0" borderId="2" xfId="0" applyNumberFormat="1" applyFont="1" applyFill="1" applyBorder="1" applyAlignment="1" applyProtection="1">
      <alignment horizontal="center" wrapText="1"/>
    </xf>
    <xf numFmtId="165" fontId="5" fillId="0" borderId="2" xfId="1" applyNumberFormat="1" applyFont="1" applyFill="1" applyBorder="1" applyAlignment="1">
      <alignment horizontal="right" wrapText="1"/>
    </xf>
    <xf numFmtId="0" fontId="3" fillId="0" borderId="0" xfId="0" applyNumberFormat="1" applyFont="1" applyFill="1" applyAlignment="1" applyProtection="1"/>
    <xf numFmtId="0" fontId="3" fillId="0" borderId="0" xfId="0" applyNumberFormat="1" applyFont="1" applyFill="1" applyAlignment="1" applyProtection="1">
      <alignment horizontal="left" wrapText="1"/>
    </xf>
    <xf numFmtId="0" fontId="3" fillId="0" borderId="0" xfId="0" applyNumberFormat="1" applyFont="1" applyFill="1" applyAlignment="1" applyProtection="1"/>
    <xf numFmtId="0" fontId="2" fillId="0" borderId="0" xfId="0" applyNumberFormat="1" applyFont="1" applyFill="1" applyAlignment="1" applyProtection="1">
      <alignment horizontal="center" wrapText="1"/>
    </xf>
    <xf numFmtId="166" fontId="6" fillId="0" borderId="2" xfId="2" applyNumberFormat="1" applyFont="1" applyFill="1" applyBorder="1" applyAlignment="1">
      <alignment horizontal="right" wrapText="1"/>
    </xf>
    <xf numFmtId="166" fontId="5" fillId="0" borderId="2" xfId="2" applyNumberFormat="1" applyFont="1" applyFill="1" applyBorder="1" applyAlignment="1">
      <alignment horizontal="right" wrapText="1"/>
    </xf>
  </cellXfs>
  <cellStyles count="3">
    <cellStyle name="Обычный" xfId="0" builtinId="0"/>
    <cellStyle name="Обычный_Лист 1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zoomScale="85" zoomScaleNormal="85" workbookViewId="0">
      <selection activeCell="F5" sqref="F5"/>
    </sheetView>
  </sheetViews>
  <sheetFormatPr defaultColWidth="9.140625" defaultRowHeight="15" x14ac:dyDescent="0.25"/>
  <cols>
    <col min="1" max="1" width="50.7109375" style="5" customWidth="1"/>
    <col min="2" max="2" width="14.140625" style="5" customWidth="1"/>
    <col min="3" max="3" width="17.7109375" style="16" customWidth="1"/>
    <col min="4" max="4" width="13.7109375" style="5" customWidth="1"/>
    <col min="5" max="5" width="15.42578125" style="5" customWidth="1"/>
    <col min="6" max="6" width="16.140625" style="5" customWidth="1"/>
    <col min="7" max="7" width="12.7109375" style="5" customWidth="1"/>
    <col min="8" max="8" width="14.5703125" style="5" customWidth="1"/>
    <col min="9" max="16384" width="9.140625" style="5"/>
  </cols>
  <sheetData>
    <row r="1" spans="1:8" ht="15.75" customHeight="1" x14ac:dyDescent="0.25">
      <c r="A1" s="19" t="s">
        <v>4</v>
      </c>
      <c r="B1" s="19"/>
      <c r="C1" s="19"/>
      <c r="D1" s="19"/>
      <c r="E1" s="19"/>
      <c r="F1" s="19"/>
      <c r="G1" s="19"/>
      <c r="H1" s="19"/>
    </row>
    <row r="2" spans="1:8" ht="15.75" x14ac:dyDescent="0.25">
      <c r="A2" s="19" t="s">
        <v>30</v>
      </c>
      <c r="B2" s="19"/>
      <c r="C2" s="19"/>
      <c r="D2" s="19"/>
      <c r="E2" s="19"/>
      <c r="F2" s="19"/>
      <c r="G2" s="19"/>
      <c r="H2" s="19"/>
    </row>
    <row r="3" spans="1:8" x14ac:dyDescent="0.25">
      <c r="A3" s="17" t="s">
        <v>25</v>
      </c>
      <c r="B3" s="18"/>
    </row>
    <row r="4" spans="1:8" s="11" customFormat="1" ht="102.75" customHeight="1" x14ac:dyDescent="0.25">
      <c r="A4" s="9" t="s">
        <v>26</v>
      </c>
      <c r="B4" s="9" t="s">
        <v>28</v>
      </c>
      <c r="C4" s="9" t="s">
        <v>31</v>
      </c>
      <c r="D4" s="9" t="s">
        <v>32</v>
      </c>
      <c r="E4" s="9" t="s">
        <v>29</v>
      </c>
      <c r="F4" s="9" t="s">
        <v>33</v>
      </c>
      <c r="G4" s="10" t="s">
        <v>2</v>
      </c>
      <c r="H4" s="10" t="s">
        <v>3</v>
      </c>
    </row>
    <row r="5" spans="1:8" x14ac:dyDescent="0.25">
      <c r="A5" s="1">
        <v>1</v>
      </c>
      <c r="B5" s="12">
        <v>2</v>
      </c>
      <c r="C5" s="12">
        <v>3</v>
      </c>
      <c r="D5" s="12">
        <v>4</v>
      </c>
      <c r="E5" s="12" t="s">
        <v>0</v>
      </c>
      <c r="F5" s="2" t="s">
        <v>1</v>
      </c>
      <c r="G5" s="3">
        <v>7</v>
      </c>
      <c r="H5" s="3">
        <v>8</v>
      </c>
    </row>
    <row r="6" spans="1:8" ht="33" customHeight="1" x14ac:dyDescent="0.25">
      <c r="A6" s="13" t="s">
        <v>5</v>
      </c>
      <c r="B6" s="20">
        <v>1695.941</v>
      </c>
      <c r="C6" s="20">
        <v>1218.7429999999999</v>
      </c>
      <c r="D6" s="20">
        <v>1130.296</v>
      </c>
      <c r="E6" s="6">
        <f>B6-D6</f>
        <v>565.64499999999998</v>
      </c>
      <c r="F6" s="6">
        <f>C6-D6</f>
        <v>88.446999999999889</v>
      </c>
      <c r="G6" s="7">
        <f>D6*100/B6</f>
        <v>66.647129823502112</v>
      </c>
      <c r="H6" s="7">
        <f>D6*100/C6</f>
        <v>92.742768573850284</v>
      </c>
    </row>
    <row r="7" spans="1:8" x14ac:dyDescent="0.25">
      <c r="A7" s="13" t="s">
        <v>6</v>
      </c>
      <c r="B7" s="20">
        <v>10751.224</v>
      </c>
      <c r="C7" s="20">
        <v>8599.6460000000006</v>
      </c>
      <c r="D7" s="20">
        <v>8010.6620000000003</v>
      </c>
      <c r="E7" s="14">
        <f t="shared" ref="E7:E24" si="0">B7-D7</f>
        <v>2740.5619999999999</v>
      </c>
      <c r="F7" s="14">
        <f t="shared" ref="F7:F24" si="1">C7-D7</f>
        <v>588.98400000000038</v>
      </c>
      <c r="G7" s="7">
        <f t="shared" ref="G7:G24" si="2">D7*100/B7</f>
        <v>74.509302382686855</v>
      </c>
      <c r="H7" s="7">
        <f t="shared" ref="H7:H24" si="3">D7*100/C7</f>
        <v>93.151066916010265</v>
      </c>
    </row>
    <row r="8" spans="1:8" ht="28.5" x14ac:dyDescent="0.25">
      <c r="A8" s="13" t="s">
        <v>7</v>
      </c>
      <c r="B8" s="20">
        <v>312.46699999999998</v>
      </c>
      <c r="C8" s="20">
        <v>212.148</v>
      </c>
      <c r="D8" s="20">
        <v>200.98400000000001</v>
      </c>
      <c r="E8" s="14">
        <f t="shared" si="0"/>
        <v>111.48299999999998</v>
      </c>
      <c r="F8" s="14">
        <f t="shared" si="1"/>
        <v>11.163999999999987</v>
      </c>
      <c r="G8" s="7">
        <f t="shared" si="2"/>
        <v>64.321672368602137</v>
      </c>
      <c r="H8" s="7">
        <f t="shared" si="3"/>
        <v>94.737635989969277</v>
      </c>
    </row>
    <row r="9" spans="1:8" x14ac:dyDescent="0.25">
      <c r="A9" s="13" t="s">
        <v>8</v>
      </c>
      <c r="B9" s="20">
        <v>1354.5070000000001</v>
      </c>
      <c r="C9" s="20">
        <v>982.64599999999996</v>
      </c>
      <c r="D9" s="20">
        <v>906.68299999999999</v>
      </c>
      <c r="E9" s="14">
        <f t="shared" si="0"/>
        <v>447.82400000000007</v>
      </c>
      <c r="F9" s="14">
        <f t="shared" si="1"/>
        <v>75.962999999999965</v>
      </c>
      <c r="G9" s="7">
        <f t="shared" si="2"/>
        <v>66.938229185969504</v>
      </c>
      <c r="H9" s="7">
        <f t="shared" si="3"/>
        <v>92.269545696008535</v>
      </c>
    </row>
    <row r="10" spans="1:8" ht="28.5" x14ac:dyDescent="0.25">
      <c r="A10" s="13" t="s">
        <v>9</v>
      </c>
      <c r="B10" s="20">
        <v>10.821</v>
      </c>
      <c r="C10" s="20">
        <v>10.603999999999999</v>
      </c>
      <c r="D10" s="20">
        <v>7.2140000000000004</v>
      </c>
      <c r="E10" s="14">
        <f t="shared" si="0"/>
        <v>3.6069999999999993</v>
      </c>
      <c r="F10" s="14">
        <f t="shared" si="1"/>
        <v>3.3899999999999988</v>
      </c>
      <c r="G10" s="7">
        <f t="shared" si="2"/>
        <v>66.666666666666671</v>
      </c>
      <c r="H10" s="7">
        <f t="shared" si="3"/>
        <v>68.030931723877799</v>
      </c>
    </row>
    <row r="11" spans="1:8" ht="28.5" x14ac:dyDescent="0.25">
      <c r="A11" s="13" t="s">
        <v>10</v>
      </c>
      <c r="B11" s="20">
        <v>1417.9159999999999</v>
      </c>
      <c r="C11" s="20">
        <v>768.66</v>
      </c>
      <c r="D11" s="20">
        <v>749.95699999999999</v>
      </c>
      <c r="E11" s="14">
        <f t="shared" si="0"/>
        <v>667.95899999999995</v>
      </c>
      <c r="F11" s="14">
        <f t="shared" si="1"/>
        <v>18.702999999999975</v>
      </c>
      <c r="G11" s="7">
        <f t="shared" si="2"/>
        <v>52.89149709855873</v>
      </c>
      <c r="H11" s="7">
        <f t="shared" si="3"/>
        <v>97.566804568990193</v>
      </c>
    </row>
    <row r="12" spans="1:8" ht="42.75" x14ac:dyDescent="0.25">
      <c r="A12" s="13" t="s">
        <v>11</v>
      </c>
      <c r="B12" s="20">
        <v>412.16500000000002</v>
      </c>
      <c r="C12" s="20">
        <v>322.15899999999999</v>
      </c>
      <c r="D12" s="20">
        <v>273.82799999999997</v>
      </c>
      <c r="E12" s="14">
        <f t="shared" si="0"/>
        <v>138.33700000000005</v>
      </c>
      <c r="F12" s="14">
        <f t="shared" si="1"/>
        <v>48.331000000000017</v>
      </c>
      <c r="G12" s="7">
        <f t="shared" si="2"/>
        <v>66.436499945410205</v>
      </c>
      <c r="H12" s="7">
        <f t="shared" si="3"/>
        <v>84.99778059902097</v>
      </c>
    </row>
    <row r="13" spans="1:8" x14ac:dyDescent="0.25">
      <c r="A13" s="13" t="s">
        <v>12</v>
      </c>
      <c r="B13" s="20">
        <v>331.827</v>
      </c>
      <c r="C13" s="20">
        <v>204.899</v>
      </c>
      <c r="D13" s="20">
        <v>202.55500000000001</v>
      </c>
      <c r="E13" s="14">
        <f t="shared" si="0"/>
        <v>129.27199999999999</v>
      </c>
      <c r="F13" s="14">
        <f t="shared" si="1"/>
        <v>2.3439999999999941</v>
      </c>
      <c r="G13" s="7">
        <f t="shared" si="2"/>
        <v>61.042350381373424</v>
      </c>
      <c r="H13" s="7">
        <f t="shared" si="3"/>
        <v>98.856021747299891</v>
      </c>
    </row>
    <row r="14" spans="1:8" ht="42.75" x14ac:dyDescent="0.25">
      <c r="A14" s="13" t="s">
        <v>13</v>
      </c>
      <c r="B14" s="20">
        <v>1074.5429999999999</v>
      </c>
      <c r="C14" s="20">
        <v>892.41</v>
      </c>
      <c r="D14" s="20">
        <v>781.38800000000003</v>
      </c>
      <c r="E14" s="14">
        <f t="shared" si="0"/>
        <v>293.15499999999986</v>
      </c>
      <c r="F14" s="14">
        <f t="shared" si="1"/>
        <v>111.02199999999993</v>
      </c>
      <c r="G14" s="7">
        <f t="shared" si="2"/>
        <v>72.718169491588526</v>
      </c>
      <c r="H14" s="7">
        <f t="shared" si="3"/>
        <v>87.559305700294715</v>
      </c>
    </row>
    <row r="15" spans="1:8" ht="28.5" x14ac:dyDescent="0.25">
      <c r="A15" s="13" t="s">
        <v>14</v>
      </c>
      <c r="B15" s="20">
        <v>23.4</v>
      </c>
      <c r="C15" s="20">
        <v>3.4</v>
      </c>
      <c r="D15" s="20">
        <v>2.21</v>
      </c>
      <c r="E15" s="14">
        <f t="shared" si="0"/>
        <v>21.189999999999998</v>
      </c>
      <c r="F15" s="14">
        <f t="shared" si="1"/>
        <v>1.19</v>
      </c>
      <c r="G15" s="7">
        <f t="shared" si="2"/>
        <v>9.4444444444444446</v>
      </c>
      <c r="H15" s="7">
        <f t="shared" si="3"/>
        <v>65</v>
      </c>
    </row>
    <row r="16" spans="1:8" ht="28.5" x14ac:dyDescent="0.25">
      <c r="A16" s="13" t="s">
        <v>15</v>
      </c>
      <c r="B16" s="20">
        <v>2264.1750000000002</v>
      </c>
      <c r="C16" s="20">
        <v>1785.1130000000001</v>
      </c>
      <c r="D16" s="20">
        <v>1573.162</v>
      </c>
      <c r="E16" s="14">
        <f t="shared" si="0"/>
        <v>691.01300000000015</v>
      </c>
      <c r="F16" s="14">
        <f t="shared" si="1"/>
        <v>211.95100000000002</v>
      </c>
      <c r="G16" s="7">
        <f t="shared" si="2"/>
        <v>69.480583435467665</v>
      </c>
      <c r="H16" s="7">
        <f t="shared" si="3"/>
        <v>88.126746037925898</v>
      </c>
    </row>
    <row r="17" spans="1:8" ht="71.25" x14ac:dyDescent="0.25">
      <c r="A17" s="13" t="s">
        <v>16</v>
      </c>
      <c r="B17" s="20">
        <v>200.12</v>
      </c>
      <c r="C17" s="20">
        <v>137.84800000000001</v>
      </c>
      <c r="D17" s="20">
        <v>116.593</v>
      </c>
      <c r="E17" s="14">
        <f t="shared" si="0"/>
        <v>83.527000000000001</v>
      </c>
      <c r="F17" s="14">
        <f t="shared" si="1"/>
        <v>21.25500000000001</v>
      </c>
      <c r="G17" s="7">
        <f t="shared" si="2"/>
        <v>58.261543074155512</v>
      </c>
      <c r="H17" s="7">
        <f t="shared" si="3"/>
        <v>84.580842667285708</v>
      </c>
    </row>
    <row r="18" spans="1:8" ht="42.75" x14ac:dyDescent="0.25">
      <c r="A18" s="13" t="s">
        <v>17</v>
      </c>
      <c r="B18" s="20">
        <v>3340.1669999999999</v>
      </c>
      <c r="C18" s="20">
        <v>1617.627</v>
      </c>
      <c r="D18" s="20">
        <v>1490.039</v>
      </c>
      <c r="E18" s="14">
        <f t="shared" si="0"/>
        <v>1850.1279999999999</v>
      </c>
      <c r="F18" s="14">
        <f t="shared" si="1"/>
        <v>127.58799999999997</v>
      </c>
      <c r="G18" s="7">
        <f t="shared" si="2"/>
        <v>44.609715622003328</v>
      </c>
      <c r="H18" s="7">
        <f t="shared" si="3"/>
        <v>92.1126440149676</v>
      </c>
    </row>
    <row r="19" spans="1:8" ht="28.5" x14ac:dyDescent="0.25">
      <c r="A19" s="13" t="s">
        <v>18</v>
      </c>
      <c r="B19" s="20">
        <v>524.46199999999999</v>
      </c>
      <c r="C19" s="20">
        <v>413.71600000000001</v>
      </c>
      <c r="D19" s="20">
        <v>324.41800000000001</v>
      </c>
      <c r="E19" s="14">
        <f t="shared" si="0"/>
        <v>200.04399999999998</v>
      </c>
      <c r="F19" s="14">
        <f t="shared" si="1"/>
        <v>89.298000000000002</v>
      </c>
      <c r="G19" s="7">
        <f t="shared" si="2"/>
        <v>61.85729376008176</v>
      </c>
      <c r="H19" s="7">
        <f t="shared" si="3"/>
        <v>78.415628112038206</v>
      </c>
    </row>
    <row r="20" spans="1:8" ht="28.5" x14ac:dyDescent="0.25">
      <c r="A20" s="13" t="s">
        <v>19</v>
      </c>
      <c r="B20" s="20">
        <v>24.545000000000002</v>
      </c>
      <c r="C20" s="20">
        <v>13.997999999999999</v>
      </c>
      <c r="D20" s="20">
        <v>3.9460000000000002</v>
      </c>
      <c r="E20" s="14">
        <f t="shared" si="0"/>
        <v>20.599</v>
      </c>
      <c r="F20" s="14">
        <f t="shared" si="1"/>
        <v>10.052</v>
      </c>
      <c r="G20" s="7">
        <f t="shared" si="2"/>
        <v>16.076594011000203</v>
      </c>
      <c r="H20" s="7">
        <f t="shared" si="3"/>
        <v>28.189741391627379</v>
      </c>
    </row>
    <row r="21" spans="1:8" ht="42.75" x14ac:dyDescent="0.25">
      <c r="A21" s="13" t="s">
        <v>20</v>
      </c>
      <c r="B21" s="20">
        <v>5793.549</v>
      </c>
      <c r="C21" s="20">
        <v>3083.9229999999998</v>
      </c>
      <c r="D21" s="20">
        <v>2568.9450000000002</v>
      </c>
      <c r="E21" s="14">
        <f t="shared" si="0"/>
        <v>3224.6039999999998</v>
      </c>
      <c r="F21" s="14">
        <f t="shared" si="1"/>
        <v>514.97799999999961</v>
      </c>
      <c r="G21" s="7">
        <f t="shared" si="2"/>
        <v>44.341473594164825</v>
      </c>
      <c r="H21" s="7">
        <f t="shared" si="3"/>
        <v>83.301204342650593</v>
      </c>
    </row>
    <row r="22" spans="1:8" ht="42.75" x14ac:dyDescent="0.25">
      <c r="A22" s="13" t="s">
        <v>21</v>
      </c>
      <c r="B22" s="20">
        <v>8898.6640000000007</v>
      </c>
      <c r="C22" s="20">
        <v>4445.4279999999999</v>
      </c>
      <c r="D22" s="20">
        <v>3924.1460000000002</v>
      </c>
      <c r="E22" s="14">
        <f t="shared" ref="E22:E23" si="4">B22-D22</f>
        <v>4974.518</v>
      </c>
      <c r="F22" s="14">
        <f t="shared" ref="F22:F23" si="5">C22-D22</f>
        <v>521.2819999999997</v>
      </c>
      <c r="G22" s="7">
        <f t="shared" ref="G22:G23" si="6">D22*100/B22</f>
        <v>44.098147766900738</v>
      </c>
      <c r="H22" s="7">
        <f t="shared" ref="H22" si="7">D22*100/C22</f>
        <v>88.273750019120783</v>
      </c>
    </row>
    <row r="23" spans="1:8" ht="28.5" x14ac:dyDescent="0.25">
      <c r="A23" s="13" t="s">
        <v>27</v>
      </c>
      <c r="B23" s="20">
        <v>262.34199999999998</v>
      </c>
      <c r="C23" s="20">
        <v>187.48</v>
      </c>
      <c r="D23" s="20">
        <v>172.30099999999999</v>
      </c>
      <c r="E23" s="14">
        <f t="shared" si="4"/>
        <v>90.040999999999997</v>
      </c>
      <c r="F23" s="14">
        <f t="shared" si="5"/>
        <v>15.179000000000002</v>
      </c>
      <c r="G23" s="7">
        <f t="shared" si="6"/>
        <v>65.678008096301767</v>
      </c>
      <c r="H23" s="7">
        <v>0</v>
      </c>
    </row>
    <row r="24" spans="1:8" ht="42.75" x14ac:dyDescent="0.25">
      <c r="A24" s="13" t="s">
        <v>22</v>
      </c>
      <c r="B24" s="20">
        <v>43.387</v>
      </c>
      <c r="C24" s="20">
        <v>37.920999999999999</v>
      </c>
      <c r="D24" s="20">
        <v>29.699000000000002</v>
      </c>
      <c r="E24" s="14">
        <f t="shared" si="0"/>
        <v>13.687999999999999</v>
      </c>
      <c r="F24" s="14">
        <f t="shared" si="1"/>
        <v>8.2219999999999978</v>
      </c>
      <c r="G24" s="7">
        <f t="shared" si="2"/>
        <v>68.451379445456013</v>
      </c>
      <c r="H24" s="7">
        <f t="shared" si="3"/>
        <v>78.318082329052501</v>
      </c>
    </row>
    <row r="25" spans="1:8" x14ac:dyDescent="0.25">
      <c r="A25" s="13" t="s">
        <v>23</v>
      </c>
      <c r="B25" s="20">
        <v>383.98099999999999</v>
      </c>
      <c r="C25" s="20">
        <v>244.88800000000001</v>
      </c>
      <c r="D25" s="20">
        <v>137.273</v>
      </c>
      <c r="E25" s="14">
        <f t="shared" ref="E25" si="8">B25-D25</f>
        <v>246.708</v>
      </c>
      <c r="F25" s="14">
        <f t="shared" ref="F25" si="9">C25-D25</f>
        <v>107.61500000000001</v>
      </c>
      <c r="G25" s="7">
        <f t="shared" ref="G25:G26" si="10">D25*100/B25</f>
        <v>35.749945960867855</v>
      </c>
      <c r="H25" s="7">
        <f t="shared" ref="H25:H26" si="11">D25*100/C25</f>
        <v>56.055421253797647</v>
      </c>
    </row>
    <row r="26" spans="1:8" s="4" customFormat="1" ht="30.75" customHeight="1" x14ac:dyDescent="0.2">
      <c r="A26" s="13" t="s">
        <v>24</v>
      </c>
      <c r="B26" s="21">
        <f>SUM(B6:B25)</f>
        <v>39120.203000000001</v>
      </c>
      <c r="C26" s="21">
        <f t="shared" ref="C26:F26" si="12">SUM(C6:C25)</f>
        <v>25183.256999999994</v>
      </c>
      <c r="D26" s="21">
        <f t="shared" si="12"/>
        <v>22606.299000000003</v>
      </c>
      <c r="E26" s="15">
        <f t="shared" si="12"/>
        <v>16513.903999999999</v>
      </c>
      <c r="F26" s="15">
        <f t="shared" si="12"/>
        <v>2576.9579999999996</v>
      </c>
      <c r="G26" s="8">
        <f t="shared" si="10"/>
        <v>57.786763018586591</v>
      </c>
      <c r="H26" s="8">
        <f t="shared" si="11"/>
        <v>89.767177454449239</v>
      </c>
    </row>
  </sheetData>
  <mergeCells count="3">
    <mergeCell ref="A3:B3"/>
    <mergeCell ref="A1:H1"/>
    <mergeCell ref="A2:H2"/>
  </mergeCells>
  <pageMargins left="0.55118110236220474" right="0" top="0.74803149606299213" bottom="0.51181102362204722" header="0.51181102362204722" footer="0.31496062992125984"/>
  <pageSetup paperSize="9" scale="62" fitToHeight="0" orientation="portrait" r:id="rId1"/>
  <headerFooter>
    <evenHeader>&amp;LФКУ Администрации Одинцовского муниципального района</evenHeader>
    <evenFooter>&amp;L 30.08.2018 10:51:05&amp;R&amp;P/&amp;N</evenFooter>
    <firstHeader>&amp;LФКУ Администрации Одинцовского муниципального района</firstHeader>
    <firstFooter>&amp;L 30.08.2018 10:51:05&amp;R&amp;P/&amp;N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Синдияшкин  Максим Викторович</dc:creator>
  <cp:lastModifiedBy>Гросс Мария Сергеевна</cp:lastModifiedBy>
  <cp:lastPrinted>2021-07-22T13:38:46Z</cp:lastPrinted>
  <dcterms:created xsi:type="dcterms:W3CDTF">2018-08-30T07:51:05Z</dcterms:created>
  <dcterms:modified xsi:type="dcterms:W3CDTF">2022-10-05T07:50:00Z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225560327</vt:i4>
  </property>
  <property fmtid="{D5CDD505-2E9C-101B-9397-08002B2CF9AE}" pid="3" name="_NewReviewCycle">
    <vt:lpwstr/>
  </property>
  <property fmtid="{D5CDD505-2E9C-101B-9397-08002B2CF9AE}" pid="4" name="_EmailSubject">
    <vt:lpwstr>Информация на сайт за 9 мес 2022г. пп.10.3; 10.6; 10.7</vt:lpwstr>
  </property>
  <property fmtid="{D5CDD505-2E9C-101B-9397-08002B2CF9AE}" pid="5" name="_AuthorEmail">
    <vt:lpwstr>e_shalneva@odin.ru</vt:lpwstr>
  </property>
  <property fmtid="{D5CDD505-2E9C-101B-9397-08002B2CF9AE}" pid="6" name="_AuthorEmailDisplayName">
    <vt:lpwstr>Шальнева Елена Анатольевна</vt:lpwstr>
  </property>
</Properties>
</file>