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525" windowWidth="25575" windowHeight="10170"/>
  </bookViews>
  <sheets>
    <sheet name="Результат" sheetId="1" r:id="rId1"/>
  </sheets>
  <definedNames>
    <definedName name="_xlnm.Print_Titles" localSheetId="0">Результат!$5:$7</definedName>
  </definedNames>
  <calcPr calcId="145621"/>
</workbook>
</file>

<file path=xl/calcChain.xml><?xml version="1.0" encoding="utf-8"?>
<calcChain xmlns="http://schemas.openxmlformats.org/spreadsheetml/2006/main">
  <c r="E9" i="1" l="1"/>
  <c r="F9" i="1"/>
  <c r="D9" i="1"/>
  <c r="I30" i="1"/>
  <c r="G30" i="1"/>
  <c r="E31" i="1"/>
  <c r="H31" i="1" s="1"/>
  <c r="F31" i="1"/>
  <c r="D31" i="1"/>
  <c r="J31" i="1" s="1"/>
  <c r="G31" i="1"/>
  <c r="G9" i="1" l="1"/>
  <c r="I31" i="1"/>
  <c r="J9" i="1"/>
  <c r="H9" i="1"/>
  <c r="I9" i="1"/>
  <c r="G77" i="1"/>
  <c r="I77" i="1"/>
  <c r="G78" i="1"/>
  <c r="I78" i="1"/>
  <c r="G75" i="1"/>
  <c r="I75" i="1"/>
  <c r="G74" i="1"/>
  <c r="I74" i="1"/>
  <c r="I43" i="1"/>
  <c r="G43" i="1"/>
  <c r="G42" i="1"/>
  <c r="I42" i="1"/>
  <c r="G36" i="1"/>
  <c r="I36" i="1"/>
  <c r="G18" i="1" l="1"/>
  <c r="I18" i="1"/>
  <c r="I10" i="1"/>
  <c r="I11" i="1"/>
  <c r="I12" i="1"/>
  <c r="I13" i="1"/>
  <c r="I14" i="1"/>
  <c r="I15" i="1"/>
  <c r="I16" i="1"/>
  <c r="I17" i="1"/>
  <c r="I19" i="1"/>
  <c r="I20" i="1"/>
  <c r="I21" i="1"/>
  <c r="I22" i="1"/>
  <c r="I23" i="1"/>
  <c r="I24" i="1"/>
  <c r="I25" i="1"/>
  <c r="I26" i="1"/>
  <c r="I27" i="1"/>
  <c r="I28" i="1"/>
  <c r="I29" i="1"/>
  <c r="I32" i="1"/>
  <c r="I33" i="1"/>
  <c r="I34" i="1"/>
  <c r="I35" i="1"/>
  <c r="I37" i="1"/>
  <c r="I38" i="1"/>
  <c r="I39" i="1"/>
  <c r="I40" i="1"/>
  <c r="I41"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6"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8" i="1"/>
  <c r="G10" i="1"/>
  <c r="G11" i="1"/>
  <c r="G12" i="1"/>
  <c r="G13" i="1"/>
  <c r="G14" i="1"/>
  <c r="G15" i="1"/>
  <c r="G16" i="1"/>
  <c r="G17" i="1"/>
  <c r="G19" i="1"/>
  <c r="G20" i="1"/>
  <c r="G21" i="1"/>
  <c r="G22" i="1"/>
  <c r="G23" i="1"/>
  <c r="G24" i="1"/>
  <c r="G25" i="1"/>
  <c r="G26" i="1"/>
  <c r="G27" i="1"/>
  <c r="G28" i="1"/>
  <c r="G29" i="1"/>
  <c r="G32" i="1"/>
  <c r="G33" i="1"/>
  <c r="G34" i="1"/>
  <c r="G35" i="1"/>
  <c r="G37" i="1"/>
  <c r="G38" i="1"/>
  <c r="G39" i="1"/>
  <c r="G40" i="1"/>
  <c r="G41"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6"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8" i="1"/>
</calcChain>
</file>

<file path=xl/sharedStrings.xml><?xml version="1.0" encoding="utf-8"?>
<sst xmlns="http://schemas.openxmlformats.org/spreadsheetml/2006/main" count="656" uniqueCount="415">
  <si>
    <t>Код главы</t>
  </si>
  <si>
    <t>Код дохода</t>
  </si>
  <si>
    <t>Отклонение</t>
  </si>
  <si>
    <t>% исполнения</t>
  </si>
  <si>
    <t>000</t>
  </si>
  <si>
    <t>1 00 00 000 00 0000 000</t>
  </si>
  <si>
    <t>НАЛОГОВЫЕ И НЕНАЛОГОВЫЕ ДОХОДЫ</t>
  </si>
  <si>
    <t>1 01 00 000 00 0000 000</t>
  </si>
  <si>
    <t>НАЛОГИ НА ПРИБЫЛЬ, ДОХОДЫ</t>
  </si>
  <si>
    <t>1 01 02 000 01 0000 110</t>
  </si>
  <si>
    <t>Налог на доходы физических лиц</t>
  </si>
  <si>
    <t>1 03 02 000 01 0000 110</t>
  </si>
  <si>
    <t>Акцизы по подакцизным товарам (продукции), производимым на территории Российской Федерации</t>
  </si>
  <si>
    <t>100</t>
  </si>
  <si>
    <t>1 03 02 231 01 0000 110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</si>
  <si>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</si>
  <si>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</si>
  <si>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</si>
  <si>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</si>
  <si>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</si>
  <si>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</si>
  <si>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</si>
  <si>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1 05 00 000 00 0000 000</t>
  </si>
  <si>
    <t>НАЛОГИ НА СОВОКУПНЫЙ ДОХОД</t>
  </si>
  <si>
    <t>1 05 01 000 00 0000 110</t>
  </si>
  <si>
    <t>Налог, взимаемый в связи с применением упрощенной системы налогообложения</t>
  </si>
  <si>
    <t>1 05 02 000 02 0000 110</t>
  </si>
  <si>
    <t>Единый налог на вмененный доход для отдельных видов деятельности</t>
  </si>
  <si>
    <t>1 05 03 000 01 0000 110</t>
  </si>
  <si>
    <t>Единый сельскохозяйственный налог</t>
  </si>
  <si>
    <t>1 05 04 000 02 0000 110</t>
  </si>
  <si>
    <t>Налог, взимаемый в связи с применением патентной системы налогообложения</t>
  </si>
  <si>
    <t>1 06 00 000 00 0000 000</t>
  </si>
  <si>
    <t>НАЛОГИ НА ИМУЩЕСТВО</t>
  </si>
  <si>
    <t>1 06 01 000 00 0000 110</t>
  </si>
  <si>
    <t>Налог на имущество физических лиц</t>
  </si>
  <si>
    <t>1 06 06 000 00 0000 110</t>
  </si>
  <si>
    <t>Земельный налог</t>
  </si>
  <si>
    <t>1 06 06 030 00 0000 110</t>
  </si>
  <si>
    <t>Земельный налог с организаций</t>
  </si>
  <si>
    <t>1 06 06 040 00 0000 110</t>
  </si>
  <si>
    <t>Земельный налог с физических лиц</t>
  </si>
  <si>
    <t>1 08 00 000 00 0000 000</t>
  </si>
  <si>
    <t>ГОСУДАРСТВЕННАЯ ПОШЛИНА</t>
  </si>
  <si>
    <t>Государственная пошлина за выдачу разрешения на установку рекламной конструкции</t>
  </si>
  <si>
    <t>070</t>
  </si>
  <si>
    <t>1 08 07 150 01 1000 110</t>
  </si>
  <si>
    <t>1 11 00 000 00 0000 000</t>
  </si>
  <si>
    <t>ДОХОДЫ ОТ ИСПОЛЬЗОВАНИЯ ИМУЩЕСТВА, НАХОДЯЩЕГОСЯ В ГОСУДАРСТВЕННОЙ И МУНИЦИПАЛЬНОЙ СОБСТВЕННОСТИ</t>
  </si>
  <si>
    <t>1 11 05 000 00 0000 120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</si>
  <si>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</si>
  <si>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080</t>
  </si>
  <si>
    <t>1 11 05 012 04 0000 120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</si>
  <si>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</si>
  <si>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1 11 05 024 04 0000 120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</si>
  <si>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</si>
  <si>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1 11 05 074 04 0000 120</t>
  </si>
  <si>
    <t>Доходы от сдачи в аренду имущества, составляющего казну городских округов (за исключением земельных участков)</t>
  </si>
  <si>
    <t>1 11 05 300 00 0000 120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</si>
  <si>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</si>
  <si>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1 11 05 312 04 0000 120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</si>
  <si>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</si>
  <si>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1 11 05 324 04 0000 120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</si>
  <si>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</si>
  <si>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856</t>
  </si>
  <si>
    <t>1 11 05 326 04 0000 120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</si>
  <si>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городских округов,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</si>
  <si>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1 11 09 000 00 0000 120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</si>
  <si>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</si>
  <si>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1 11 09 044 04 0006 120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</si>
  <si>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временных конструкций и площадок для реализации рассады, саженцев, плодоовощных культур, цветов и сопутствующих товаров на территории Одинцовского городского округа</t>
  </si>
  <si>
    <t>1 11 09 044 04 0007 120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</si>
  <si>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летнего кафе при стационарном предприятии общественного питания в период весенне-летней торговли на территории Одинцовского городского округа)</t>
  </si>
  <si>
    <t>1 11 09 044 04 0001 120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</si>
  <si>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коммерческого найма жилого помещения муниципального жилого фонда)</t>
  </si>
  <si>
    <t>1 11 09 044 04 0002 120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</si>
  <si>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социального найма жилого помещения муниципального жилого фонда)</t>
  </si>
  <si>
    <t>1 11 09 044 04 0005 120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</si>
  <si>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размещение объектов на землях или земельных участках, находящихся в собственности городских округов, без предоставления земельных участков и установления сервитутов, расположенных в границах городских округов)</t>
  </si>
  <si>
    <t>1 11 09 080 04 0001 120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</si>
  <si>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право заключения договора на установку и эксплуатацию рекламной конструкции)</t>
  </si>
  <si>
    <t>1 11 09 080 04 0002 120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</si>
  <si>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установку и эксплуатацию рекламной конструкции)</t>
  </si>
  <si>
    <t>1 11 09 080 04 0004 120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</si>
  <si>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размещение нестационарных торговых объектов)</t>
  </si>
  <si>
    <t>1 12 00 000 00 0000 000</t>
  </si>
  <si>
    <t>ПЛАТЕЖИ ПРИ ПОЛЬЗОВАНИИ ПРИРОДНЫМИ РЕСУРСАМИ</t>
  </si>
  <si>
    <t>1 12 01 000 01 0000 120</t>
  </si>
  <si>
    <t>Плата за негативное воздействие на окружающую среду</t>
  </si>
  <si>
    <t>1 13 00 000 00 0000 000</t>
  </si>
  <si>
    <t>ДОХОДЫ ОТ ОКАЗАНИЯ ПЛАТНЫХ УСЛУГ И КОМПЕНСАЦИИ ЗАТРАТ ГОСУДАРСТВА</t>
  </si>
  <si>
    <t>1 13 01 000 00 0000 130</t>
  </si>
  <si>
    <t>Доходы от оказания платных услуг (работ)</t>
  </si>
  <si>
    <t>056</t>
  </si>
  <si>
    <t>1 13 01 994 04 0002 130</t>
  </si>
  <si>
    <t>Прочие доходы от оказания платных услуг (работ) получателями средств бюджетов городских округов (на приобретение продуктов питания из средств платы, взимаемой с родителей за присмотр и уход за детьми, посещающими образовательные организации, реализующие образовательные программы дошкольного образования)</t>
  </si>
  <si>
    <t>1 13 01 994 04 0020 130</t>
  </si>
  <si>
    <t>Прочие доходы от оказания платных услуг (работ) получателями средств бюджетов городских округов (прочие доходы)</t>
  </si>
  <si>
    <t>1 13 01 994 04 0001 130</t>
  </si>
  <si>
    <t>Прочие доходы от оказания платных услуг (работ) получателями средств бюджетов городских округов (платные услуги многофункционального центра предоставления государственных и муниципальных услуг)</t>
  </si>
  <si>
    <t>834</t>
  </si>
  <si>
    <t>1 13 01 994 04 0000 130</t>
  </si>
  <si>
    <t>Прочие доходы от оказания платных услуг (работ) получателями средств бюджетов городских округов</t>
  </si>
  <si>
    <t>1 13 02 000 00 0000 130</t>
  </si>
  <si>
    <t>Доходы от компенсации затрат государства</t>
  </si>
  <si>
    <t>1 13 02 064 04 0000 130</t>
  </si>
  <si>
    <t>Доходы, поступающие в порядке возмещения расходов, понесенных в связи с эксплуатацией имущества городских округов</t>
  </si>
  <si>
    <t>003</t>
  </si>
  <si>
    <t>1 13 02 994 04 0001 130</t>
  </si>
  <si>
    <t>Прочие доходы от компенсации затрат бюджетов городских округов (дебиторская задолженность прошлых лет)</t>
  </si>
  <si>
    <t>050</t>
  </si>
  <si>
    <t>1 13 02 994 04 0003 130</t>
  </si>
  <si>
    <t>Прочие доходы от компенсации затрат бюджетов городских округов (средства от возврата субсидий в связи с невыполнением муниципального задания по результатам проверок)</t>
  </si>
  <si>
    <t>1 13 02 994 04 0004 130</t>
  </si>
  <si>
    <t>Прочие доходы от компенсации затрат бюджетов городских округов (возврат субсидии прошлых лет на выполнение муниципального задания)</t>
  </si>
  <si>
    <t>1 13 02 994 04 0020 130</t>
  </si>
  <si>
    <t>Прочие доходы от компенсации затрат бюджетов городских округов (прочие доходы)</t>
  </si>
  <si>
    <t>1 13 02 994 04 0002 130</t>
  </si>
  <si>
    <t>Прочие доходы от компенсации затрат бюджетов городских округов (доходы от компенсации затрат многофункционального центра предоставления государственных и муниципальных услуг)</t>
  </si>
  <si>
    <t>1 13 02 994 04 0005 130</t>
  </si>
  <si>
    <t>Прочие доходы от компенсации затрат бюджетов городских округов (плата за предоставление места для создания семейного (родового) захоронения)</t>
  </si>
  <si>
    <t>1 14 00 000 00 0000 000</t>
  </si>
  <si>
    <t>ДОХОДЫ ОТ ПРОДАЖИ МАТЕРИАЛЬНЫХ И НЕМАТЕРИАЛЬНЫХ АКТИВОВ</t>
  </si>
  <si>
    <t>1 14 02 000 00 0000 000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</si>
  <si>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</si>
  <si>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1 14 06 000 00 0000 430</t>
  </si>
  <si>
    <t>Доходы от продажи земельных участков, находящихся в государственной и муниципальной собственности</t>
  </si>
  <si>
    <t>1 14 06 012 04 0000 430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</si>
  <si>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</si>
  <si>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1 14 06 024 04 0000 430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</si>
  <si>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</si>
  <si>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1 14 06 300 00 0000 430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</si>
  <si>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</si>
  <si>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1 14 06 312 04 0000 430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</si>
  <si>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</si>
  <si>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1 14 06 324 04 0000 430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</si>
  <si>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</si>
  <si>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1 16 00 000 00 0000 000</t>
  </si>
  <si>
    <t>ШТРАФЫ, САНКЦИИ, ВОЗМЕЩЕНИЕ УЩЕРБА</t>
  </si>
  <si>
    <t>094</t>
  </si>
  <si>
    <t>1 17 00 000 00 0000 000</t>
  </si>
  <si>
    <t>ПРОЧИЕ НЕНАЛОГОВЫЕ ДОХОДЫ</t>
  </si>
  <si>
    <t>1 17 01 000 00 0000 180</t>
  </si>
  <si>
    <t>Невыясненные поступления</t>
  </si>
  <si>
    <t>1 17 01 040 04 0000 180</t>
  </si>
  <si>
    <t>Невыясненные поступления, зачисляемые в бюджеты городских округов</t>
  </si>
  <si>
    <t>1 17 05 000 00 0000 180</t>
  </si>
  <si>
    <t>Прочие неналоговые доходы</t>
  </si>
  <si>
    <t>1 17 05 040 04 0002 180</t>
  </si>
  <si>
    <t>Прочие неналоговые доходы бюджетов городских округов (восстановление средств по результатам проверок (за исключением дебиторской задолженности прошлых лет))</t>
  </si>
  <si>
    <t>1 17 05 040 04 0020 180</t>
  </si>
  <si>
    <t>Прочие неналоговые доходы бюджетов городских округов (прочие доходы)</t>
  </si>
  <si>
    <t>1 17 05 040 04 0001 180</t>
  </si>
  <si>
    <t>Прочие неналоговые доходы бюджетов городских округов (плата за вырубку зелёных насаждений)</t>
  </si>
  <si>
    <t>1 17 05 040 04 0003 180</t>
  </si>
  <si>
    <t>Прочие неналоговые доходы бюджетов городских округов (плата за право заключения муниципального контракта)</t>
  </si>
  <si>
    <t>1 17 05 040 04 0005 180</t>
  </si>
  <si>
    <t>Прочие неналоговые доходы бюджетов городских округов (плата за размещение объектов на землях или земельных участках,  собственность на которые не разграничена, без предоставления земельных участков и установления сервитутов, расположенных в границах городских округов)</t>
  </si>
  <si>
    <t>2 00 00 000 00 0000 000</t>
  </si>
  <si>
    <t>БЕЗВОЗМЕЗДНЫЕ ПОСТУПЛЕНИЯ</t>
  </si>
  <si>
    <t>2 02 00 000 00 0000 000</t>
  </si>
  <si>
    <t>БЕЗВОЗМЕЗДНЫЕ ПОСТУПЛЕНИЯ ОТ ДРУГИХ БЮДЖЕТОВ БЮДЖЕТНОЙ СИСТЕМЫ РОССИЙСКОЙ ФЕДЕРАЦИИ</t>
  </si>
  <si>
    <t>2 02 20 000 00 0000 150</t>
  </si>
  <si>
    <t>Субсидии бюджетам бюджетной системы Российской Федерации (межбюджетные субсидии)</t>
  </si>
  <si>
    <t>2 02 25 169 04 0000 150</t>
  </si>
  <si>
    <t>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</si>
  <si>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2 02 25 208 04 0000 150</t>
  </si>
  <si>
    <t>Субсидии бюджетам городских округов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</si>
  <si>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2 02 25 232 04 0000 150</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</si>
  <si>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</si>
  <si>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2 02 25 239 04 0000 150</t>
  </si>
  <si>
    <t>Субсидии бюджетам городских округов на модернизацию инфраструктуры общего образования в отдельных субъектах Российской Федерации</t>
  </si>
  <si>
    <t>2 02 25 242 04 0000 150</t>
  </si>
  <si>
    <t>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t>
  </si>
  <si>
    <t>2 02 25 299 04 0000 150</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</si>
  <si>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</si>
  <si>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2 02 25 304 04 0000 150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</si>
  <si>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</si>
  <si>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2 02 25 305 04 0000 150</t>
  </si>
  <si>
    <t>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t>
  </si>
  <si>
    <t>2 02 25 497 04 0000 150</t>
  </si>
  <si>
    <t>Субсидии бюджетам городских округов на реализацию мероприятий по обеспечению жильем молодых семей</t>
  </si>
  <si>
    <t>2 02 25 519 04 0001 150</t>
  </si>
  <si>
    <t>Субсидии бюджетам городских округов на поддержку отрасли культуры (модернизация библиотек в части комплектования книжных фондов муниципальных общедоступных библиотек)</t>
  </si>
  <si>
    <t>2 02 25 555 04 0000 150</t>
  </si>
  <si>
    <t>Субсидии бюджетам городских округов на реализацию программ формирования современной городской среды</t>
  </si>
  <si>
    <t>2 02 25 750 04 0000 150</t>
  </si>
  <si>
    <t>Субсидии бюджетам городских округов на реализацию мероприятий по модернизации школьных систем образования</t>
  </si>
  <si>
    <t>2 02 29 999 00 0000 150</t>
  </si>
  <si>
    <t>Прочие субсидии</t>
  </si>
  <si>
    <t>2 02 29 999 04 0016 150</t>
  </si>
  <si>
    <t>Прочие субсидии бюджетам городских округов (на мероприятия по организации отдыха детей в каникулярное время)</t>
  </si>
  <si>
    <t>2 02 29 999 04 0053 150</t>
  </si>
  <si>
    <t>Прочие субсидии бюджетам городских округов (на реализацию проектов граждан, сформированных в рамках практик инициативного бюджетирования)</t>
  </si>
  <si>
    <t>2 02 29 999 04 0041 150</t>
  </si>
  <si>
    <t>Прочие субсидии бюджетам городских округов (на достижение основного результата по благоустройству общественных территорий)</t>
  </si>
  <si>
    <t>2 02 29 999 04 0074 150</t>
  </si>
  <si>
    <t>Прочие субсидии бюджетам городских округов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t>
  </si>
  <si>
    <t>2 02 29 999 04 0081 150</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</si>
  <si>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 (Парк Малевича, 3 очередь))</t>
  </si>
  <si>
    <t>2 02 29 999 04 0084 150</t>
  </si>
  <si>
    <t>Прочие субсидии бюджетам городских округов (на обустройство велосипедной инфраструктуры на территории Московской области)</t>
  </si>
  <si>
    <t>051</t>
  </si>
  <si>
    <t>2 02 29 999 04 0022 150</t>
  </si>
  <si>
    <t>Прочие субсидии бюджетам городских округов (на подготовку основания, приобретение и установку плоскостных спортивных сооружений в муниципальных образованиях Московской области)</t>
  </si>
  <si>
    <t>2 02 29 999 04 0018 150</t>
  </si>
  <si>
    <t>Прочие субсидии бюджетам городских округов (на обновление и техническое обслуживание (ремонт) средств (программного обеспечения и оборудования), приобретенных в рамках предоставленной субсидии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</si>
  <si>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2 02 29 999 04 0020 150</t>
  </si>
  <si>
    <t>Прочие субсидии бюджетам городских округов (на обеспечение подвоза обучающихся к месту обучения в муниципальные общеобразовательные организации в Московской области, расположенные в сельских населенных пунктах)</t>
  </si>
  <si>
    <t>2 02 29 999 04 0026 150</t>
  </si>
  <si>
    <t>Прочие субсидии бюджетам городских округов (на государственную поддержку частных дошкольных образовательных организаций в Московской области с целью возмещения расходов на присмотр и уход, содержание имущества и арендную плату за использование помещений)</t>
  </si>
  <si>
    <t>2 02 29 999 04 0035 150</t>
  </si>
  <si>
    <t>Прочие субсидии бюджетам городских округов (на мероприятия по созданию в муниципальных образовательных организациях: дошкольных, общеобразовательных,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</si>
  <si>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2 02 29 999 04 0054 150</t>
  </si>
  <si>
    <t>Прочие субсидии бюджетам городских округов (на создание и содержание дополнительных мест для детей в возрасте от 1,5 до 7 лет в организациях осуществляющих присмотр и уход за детьми)</t>
  </si>
  <si>
    <t>2 02 29 999 04 0056 150</t>
  </si>
  <si>
    <t>Прочие субсидии бюджетам городских округов (на организацию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 в Московской области)</t>
  </si>
  <si>
    <t>2 02 29 999 04 0067 150</t>
  </si>
  <si>
    <t>Прочие субсидии бюджетам городских округов (на установку, монтаж и настройку ip-камер, приобретенных в рамках предоставленной субсидии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</si>
  <si>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2 02 29 999 04 0072 150</t>
  </si>
  <si>
    <t>Прочие субсидии бюджетам городских округов (на проведение работ по капитальному ремонту зданий региональных (муниципальных) общеобразовательных организаций)</t>
  </si>
  <si>
    <t>2 02 29 999 04 0073 150</t>
  </si>
  <si>
    <t>Прочие субсидии бюджетам городских округов (на оснащение отремонтированных зданий общеобразовательных организаций средствами обучения и воспитания)</t>
  </si>
  <si>
    <t>2 02 29 999 04 0075 150</t>
  </si>
  <si>
    <t>Прочие субсидии бюджетам городских округов (на мероприятия по разработке проектно-сметной документации на проведение капитального ремонта зданий муниципальных общеобразовательных организаций в Московской области)</t>
  </si>
  <si>
    <t>2 02 29 999 04 0082 150</t>
  </si>
  <si>
    <t>Прочие субсидии бюджетам городских округов (на оснащение мультимедийным и компьютерным оборудованием, в том числе средствами видеонаблюдения для проведения дистанционных занятий, общеобразовательных организаций в Московской области)</t>
  </si>
  <si>
    <t>2 02 29 999 04 0001 150</t>
  </si>
  <si>
    <t>Прочие субсидии бюджетам городских округов (на дооснащение материально-техническими средствами - приобретение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а также их техническая поддержка)</t>
  </si>
  <si>
    <t>2 02 29 999 04 0002 150</t>
  </si>
  <si>
    <t>Прочие субсидии бюджетам городских округов (на софинансирование работ по капитальному ремонту и ремонту автомобильных дорог общего пользования местного значения)</t>
  </si>
  <si>
    <t>2 02 29 999 04 0003 150</t>
  </si>
  <si>
    <t>Прочие субсидии бюджетам городских округов (на ямочный ремонт асфальтового покрытия  дворовых территорий)</t>
  </si>
  <si>
    <t>2 02 29 999 04 0005 150</t>
  </si>
  <si>
    <t>Прочие субсидии бюджетам городских округов (на модернизацию инфраструктуры общего образования в отдельных субъектах Российской Федерации (Многофункциональный образовательный комплекс вблизи д. Раздоры в том числе по выносу существующих инженерных сетей из пятна застройки))</t>
  </si>
  <si>
    <t>2 02 29 999 04 0007 150</t>
  </si>
  <si>
    <t>Прочие субсидии бюджетам городских округов (на ремонт подъездов многоквартирных домов)</t>
  </si>
  <si>
    <t>2 02 29 999 04 0008 150</t>
  </si>
  <si>
    <t>Прочие субсидии бюджетам городских округов (на софинансирование расходов на организацию деятельности многофункциональных центров предоставления государственных и муниципальных услуг)</t>
  </si>
  <si>
    <t>2 02 29 999 04 0009 150</t>
  </si>
  <si>
    <t xml:space="preserve">Прочие субсидии бюджетам городских округов (на софинансирование работ по строительству (реконструкции) объектов дорожного хозяйства местного значения) </t>
  </si>
  <si>
    <t>2 02 29 999 04 0014 150</t>
  </si>
  <si>
    <t>Прочие субсидии бюджетам городских округов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t>
  </si>
  <si>
    <t>2 02 29 999 04 0031 150</t>
  </si>
  <si>
    <t>Прочие субсидии бюджетам городских округов (на устройство систем наружного освещения в рамках реализации проекта "Светлый город")</t>
  </si>
  <si>
    <t>2 02 29 999 04 0032 150</t>
  </si>
  <si>
    <t>Прочие субсидии бюджетам городских округов (на строительство и реконструкцию объектов очистки сточных вод)</t>
  </si>
  <si>
    <t>2 02 29 999 04 0033 150</t>
  </si>
  <si>
    <t>Прочие субсидии бюджетам городских округов (на строительство (реконструкция) канализационных коллекторов, канализационных насосных станций)</t>
  </si>
  <si>
    <t>2 02 29 999 04 0034 150</t>
  </si>
  <si>
    <t>Прочие субсидии бюджетам городских округов (на проектирование и строительство дошкольных образовательных организаций в целях синхронизации с жилой застройкой)</t>
  </si>
  <si>
    <t>2 02 29 999 04 0036 150</t>
  </si>
  <si>
    <t>Прочие субсидии бюджетам городских округов  (на капитальный ремонт гидротехнических сооружений, находящихся в муниципальной собственности, в том числе разработка проектой документации)</t>
  </si>
  <si>
    <t>2 02 29 999 04 0040 150</t>
  </si>
  <si>
    <t>Прочие субсидии бюджетам городских округов (на реализацию мероприятий по обеспечению устойчивого сокращения непригодного для проживания жилищного фонда)</t>
  </si>
  <si>
    <t>2 02 29 999 04 0042 150</t>
  </si>
  <si>
    <t>Прочие субсидии бюджетам городских округов (на ремонт дворовых территорий)</t>
  </si>
  <si>
    <t>2 02 29 999 04 0043 150</t>
  </si>
  <si>
    <t>Прочие субсидии бюджетам городских округов (на обустройство и установку детских игровых площадок на территории муниципальных образований Московской области)</t>
  </si>
  <si>
    <t>2 02 29 999 04 0048 150</t>
  </si>
  <si>
    <t>Прочие субсидии бюджетам городских округов (на капитальные вложения в общеобразовательные организации в целях обеспечения односменного режима обучения)</t>
  </si>
  <si>
    <t>2 02 29 999 04 0050 150</t>
  </si>
  <si>
    <t>Прочие субсидии бюджетам городских округов (на  строительство и реконструкцию объектов коммунальной инфраструктуры)</t>
  </si>
  <si>
    <t>2 02 29 999 04 0059 150</t>
  </si>
  <si>
    <t>Прочие субсидии бюджетам городских округов (на строительство и реконструкцию объектов водоснабжения (реконструкция ВЗУ с. Каринское, в том числе ПИР))</t>
  </si>
  <si>
    <t>2 02 29 999 04 0061 150</t>
  </si>
  <si>
    <t>Прочие субсидии бюджетам городских округов (на улучшение архитектурно-художественного облика территорий муниципальных образований Московской области, не входящих в состав городов)</t>
  </si>
  <si>
    <t>2 02 29 999 04 0062 150</t>
  </si>
  <si>
    <t>Прочие субсидии бюджетам городских округов (на капитальный ремонт, приобретение, монтаж и ввод в эксплуатацию объектов коммунальной инфраструктуры)</t>
  </si>
  <si>
    <t>2 02 29 999 04 0064 150</t>
  </si>
  <si>
    <t>Прочие субсидии бюджетам городских округов (на реализацию мероприятий по благоустройству территорий общего пользования, связанных с функционированием Московских центральных диаметров)</t>
  </si>
  <si>
    <t>2 02 29 999 04 0065 150</t>
  </si>
  <si>
    <t>Прочие субсидии бюджетам городских округов (на создание и ремонт пешеходных коммуникаций)</t>
  </si>
  <si>
    <t>2 02 29 999 04 0069 150</t>
  </si>
  <si>
    <t>Прочие субсидии бюджетам городских округов (на проведение капитального ремонта (ремонта) зданий (помещений), находящихся в собственности муниципальных образований Московской области, в которых располагаются подразделения Военного комиссариата Московской области)</t>
  </si>
  <si>
    <t>2 02 29 999 04 0077 150</t>
  </si>
  <si>
    <t>Прочие субсидии бюджетам городских округов (на внедрение современных средств наблюдения и оповещения о правонарушениях в подъездах многоквартирных домов Московской области)</t>
  </si>
  <si>
    <t>2 02 29 999 04 0078 150</t>
  </si>
  <si>
    <t>Прочие субсидии бюджетам городских округов (на устройство контейнерных площадок)</t>
  </si>
  <si>
    <t>2 02 29 999 04 0083 150</t>
  </si>
  <si>
    <t>Прочие 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(детский сад на 400 мест, Одинцовский городской округ, ЖК "Гусарская баллада" (ПИР и строительство))</t>
  </si>
  <si>
    <t>2 02 29 999 04 5001 150</t>
  </si>
  <si>
    <t>Прочие субсидии бюджетам городских округов (на проектирование и строительство дошкольных образовательных организаций (детский сад на 330 мест г. Кубинка))</t>
  </si>
  <si>
    <t>2 02 29 999 04 5003 150</t>
  </si>
  <si>
    <t>Прочие субсидии бюджетам городских округов (на проектирование и строительство дошкольных образовательных организаций (дошкольное образовательное учреждение на 400 мест г. Одинцово, ул. Кутузовская))</t>
  </si>
  <si>
    <t>2 02 29 999 04 6631 150</t>
  </si>
  <si>
    <t>Прочие субсидии бюджетам городских округов (на капитальные вложения в объекты общего образования (СОШ на 550 мест п. Горки-2))</t>
  </si>
  <si>
    <t>2 02 29 999 04 6632 150</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</si>
  <si>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2200 мест г. Одинцово, ЖК "Гусарская Баллада" (ПИР и строительство))</t>
  </si>
  <si>
    <t>2 02 29 999 04 6633 150</t>
  </si>
  <si>
    <t>Прочие субсидии бюджетам городских округов (на капитальные вложения в объекты общего образования (СОШ на 1100 мест в г. Звенигород, мкр. Восточный (ПИР и строительство))</t>
  </si>
  <si>
    <t>2 02 29 999 04 6634 150</t>
  </si>
  <si>
    <t>Прочие субсидии бюджетам городских округов (на капитальные вложения в объекты общего образования (СОШ на 550 мест в с. Немчиновка, ул. Московская (ПИР и строительство))</t>
  </si>
  <si>
    <t>2 02 29 999 04 6635 150</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</si>
  <si>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550 мест, Одинцовский городской округ, п. Горки-2 (ПИР и строительство))</t>
  </si>
  <si>
    <t>2 02 30 000 00 0000 150</t>
  </si>
  <si>
    <t>Субвенции бюджетам бюджетной системы Российской Федерации</t>
  </si>
  <si>
    <t>2 02 30 022 04 0001 150</t>
  </si>
  <si>
    <t>Субвенции бюджетам городских округов на предоставление гражданам субсидий на оплату жилого помещения и коммунальных услуг (на обеспечение предоставления гражданам субсидий на оплату жилого помещения и коммунальных услуг)</t>
  </si>
  <si>
    <t>2 02 30 022 04 0002 150</t>
  </si>
  <si>
    <t>Субвенции бюджетам городских округов на предоставление гражданам субсидий на оплату жилого помещения и коммунальных услуг (на предоставление гражданам субсидий на оплату жилого помещения и коммунальных услуг)</t>
  </si>
  <si>
    <t>2 02 30 024 04 0009 150</t>
  </si>
  <si>
    <t>Субвенции бюджетам городских округов на выполнение передаваемых полномочий субъектов Российской Федерации (на оплату расходов,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t>
  </si>
  <si>
    <t>2 02 30 024 04 0002 150</t>
  </si>
  <si>
    <t>Субвенции бюджетам городских округов на выполнение передаваемых полномочий субъектов Российской Федерации (на осуществление государственных полномочий в области земельных отношений)</t>
  </si>
  <si>
    <t>2 02 30 024 04 0003 150</t>
  </si>
  <si>
    <t>Субвенции бюджетам городских округов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t>
  </si>
  <si>
    <t>2 02 30 024 04 0004 150</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</si>
  <si>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</si>
  <si>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2 02 30 024 04 0005 150</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</si>
  <si>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подготовки и направления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уведомлений о соответствии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</si>
  <si>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2 02 30 024 04 0006 150</t>
  </si>
  <si>
    <t>Субвенции бюджетам городских округов на выполнение передаваемых полномочий субъектов Российской Федерации (по организации мероприятий при осуществлении деятельности по обращению с животными без владельца)</t>
  </si>
  <si>
    <t>2 02 30 024 04 0007 150</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</si>
  <si>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уполномоченных рассматривать дела об административных правонарушениях в сфере благоустройства)</t>
  </si>
  <si>
    <t>2 02 30 024 04 0011 150</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</si>
  <si>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</si>
  <si>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2 02 30 024 04 0012 150</t>
  </si>
  <si>
    <t>Субвенции бюджетам городских округов на выполнение передаваемых полномочий субъектов Российской Федерации     (на присвоение адресов объектам адресации, изменения и аннулирования адресов, присвоения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изменения, аннулирования таких наименований, согласования переустройства и перепланировки помещений в многоквартирном доме)</t>
  </si>
  <si>
    <t>2 02 30 024 04 0013 150</t>
  </si>
  <si>
    <t>Субвенции бюджетам городских округов на выполнение передаваемых полномочий субъектов Российской Федерации (обеспечение переданных государственных полномочий Московской области по организации деятельности по сбору (в том числе раздельный сбор), транспортированию, обработке, утилизации отходов, в том числе бытового мусора, на лесных участках в составе земель лесного фонда, не предоставленных гражданам и юридическим лицам)</t>
  </si>
  <si>
    <t>2 02 30 024 04 0014 150</t>
  </si>
  <si>
    <t>Субвенции бюджетам городских округов на выполнение передаваемых полномочий субъектов Российской Федерации (на осуществление переданных органам местного самоуправления полномочий по региональному государственному жилищному контролю (надзору) за соблюдением гражданами требований правил пользования газом)</t>
  </si>
  <si>
    <t>2 02 30 029 04 0001 150</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</si>
  <si>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(по обеспечению выплаты компенсации части платы, взимаемой с родителей (законных представителей)) </t>
  </si>
  <si>
    <t>2 02 30 029 04 0002 150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</si>
  <si>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банковских и почтовых услуг по перечислению компенсации части платы, взимаемой с родителей (законных представителей))</t>
  </si>
  <si>
    <t>2 02 30 029 04 0003 150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</si>
  <si>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выплату компенсации части платы, взимаемой с родителей (законных представителей))</t>
  </si>
  <si>
    <t>2 02 35 082 04 0000 150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</si>
  <si>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</si>
  <si>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</si>
  <si>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</si>
  <si>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2 02 35 303 04 0000 150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</si>
  <si>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</si>
  <si>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2 02 35 485 04 0000 150</t>
  </si>
  <si>
    <t>Субвенции бюджетам городских округов на обеспечение жильем граждан, уволенных с военной службы (службы), и приравненных к ним лиц</t>
  </si>
  <si>
    <t>2 02 39 999 00 0000 150</t>
  </si>
  <si>
    <t>Прочие субвенции</t>
  </si>
  <si>
    <t>2 02 39 999 04 0006 150</t>
  </si>
  <si>
    <t xml:space="preserve">Прочие субвенции бюджетам городских округов (на финансовое обеспечение получения гражданами дошкольного образования в частных дошкольных образовательных организациях в Московской области,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и на обеспечение питанием отдельных категорий обучающихся по очной форме обучения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t>
  </si>
  <si>
    <t>2 02 39 999 04 0007 150</t>
  </si>
  <si>
    <t>Прочие 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</si>
  <si>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2 02 40 000 00 0000 150</t>
  </si>
  <si>
    <t>Иные межбюджетные трансферты</t>
  </si>
  <si>
    <t>2 02 49 999 04 0007 150</t>
  </si>
  <si>
    <t>Прочие межбюджетные трансферты, передаваемые бюджетам городских округов (на реализацию отдельных мероприятий муниципальных программ в сфере образования)</t>
  </si>
  <si>
    <t>2 02 49 999 04 0009 150</t>
  </si>
  <si>
    <t>Прочие межбюджетные трансферты, передаваемые бюджетам городских округов (развитие инфраструктуры парков культуры и отдыха Московской области (Парк Малевича))</t>
  </si>
  <si>
    <t>2 02 49 999 04 0010 150</t>
  </si>
  <si>
    <t>Прочие межбюджетные трансферты, передаваемые бюджетам городских округов (на проведение ремонта и технического переоснащения оборудованием объектов физической культуры и спорта, находящихся в собственности муниципальных образований Московской области)</t>
  </si>
  <si>
    <t>2 02 49 999 04 0004 150</t>
  </si>
  <si>
    <t>Прочие межбюджетные трансферты, передаваемые бюджетам городских округов (на реализацию отдельных мероприятий муниципальных программ)</t>
  </si>
  <si>
    <t>2 02 49 999 04 0005 150</t>
  </si>
  <si>
    <t>Прочие межбюджетные трансферты, передаваемые бюджетам городских округов (на обеспечение комплексной инфраструктурой земельных участков для предоставления отдельным категориям граждан, имеющих особые профессиональные (трудовые) заслуги)</t>
  </si>
  <si>
    <t>2 02 49 999 04 0006 150</t>
  </si>
  <si>
    <t>Прочие межбюджетные трансферты, передаваемые бюджетам городских округов (на организацию деятельности единых дежурно-диспетчерских служб по обеспечению круглосуточного приема вызовов, обработке и передаче в диспетчерские службы информации (о происшествиях или чрезвычайных ситуациях) для организации реагирования, в том числе экстренного)</t>
  </si>
  <si>
    <t>2 02 49 999 04 0008 150</t>
  </si>
  <si>
    <t>Прочие межбюджетные трансферты, передаваемые бюджетам городских округов (на возмещение затрат, связанных с приобретением средств материально-технического обеспечения в целях оказания содействия в организации в Московской области призыва граждан на военную службу)</t>
  </si>
  <si>
    <t>2 03 00 000 00 0000 000</t>
  </si>
  <si>
    <t>БЕЗВОЗМЕЗДНЫЕ ПОСТУПЛЕНИЯ ОТ ГОСУДАРСТВЕННЫХ (МУНИЦИПАЛЬНЫХ) ОРГАНИЗАЦИЙ</t>
  </si>
  <si>
    <t>2 03 04 000 04 0000 150</t>
  </si>
  <si>
    <t>Безвозмездные поступления от государственных (муниципальных) организаций в бюджеты городских округов</t>
  </si>
  <si>
    <t>2 03 04 099 04 0002 150</t>
  </si>
  <si>
    <t>Прочие безвозмездные поступления от государственных (муниципальных) организаций в бюджеты городских округов (возврат средств субсидии на выполнение муниципального задания по решениям органов муниципального контроля)</t>
  </si>
  <si>
    <t>2 03 04 099 04 0001 150</t>
  </si>
  <si>
    <t>Прочие безвозмездные поступления от государственных (муниципальных) организаций в бюджеты городских округов (возврат средств субсидии на выполнение муниципального задания по решениям муниципальных учреждений)</t>
  </si>
  <si>
    <t>2 07 00 000 00 0000 000</t>
  </si>
  <si>
    <t>ПРОЧИЕ БЕЗВОЗМЕЗДНЫЕ ПОСТУПЛЕНИЯ</t>
  </si>
  <si>
    <t>Прочие безвозмездные поступления в бюджеты городских округов</t>
  </si>
  <si>
    <t>2 07 04 050 04 0000 150</t>
  </si>
  <si>
    <t>2 18 00 000 00 0000 000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</si>
  <si>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</si>
  <si>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2 18 04 010 04 0000 150</t>
  </si>
  <si>
    <t>Доходы бюджетов городских округов от возврата бюджетными учреждениями остатков субсидий прошлых лет</t>
  </si>
  <si>
    <t>2 18 04 020 04 0000 150</t>
  </si>
  <si>
    <t>Доходы бюджетов городских округов от возврата автономными учреждениями остатков субсидий прошлых лет</t>
  </si>
  <si>
    <t>2 18 04 030 04 0000 150</t>
  </si>
  <si>
    <t>Доходы бюджетов городских округов от возврата иными организациями остатков субсидий прошлых лет</t>
  </si>
  <si>
    <t>2 19 00 000 00 0000 000</t>
  </si>
  <si>
    <t>ВОЗВРАТ ОСТАТКОВ СУБСИДИЙ, СУБВЕНЦИЙ И ИНЫХ МЕЖБЮДЖЕТНЫХ ТРАНСФЕРТОВ, ИМЕЮЩИХ ЦЕЛЕВОЕ НАЗНАЧЕНИЕ, ПРОШЛЫХ ЛЕТ</t>
  </si>
  <si>
    <t>2 19 35 303 04 0000 150</t>
  </si>
  <si>
    <t>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t>
  </si>
  <si>
    <t>2 19 60 010 04 0000 150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</si>
  <si>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</si>
  <si>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 xml:space="preserve">ИТОГО  </t>
  </si>
  <si>
    <t>Наименование кода дохода</t>
  </si>
  <si>
    <t>План на 2022 год</t>
  </si>
  <si>
    <t>Исполнение кассового плана за 9 месяцев 2022</t>
  </si>
  <si>
    <t>Исполнение к годовому плану</t>
  </si>
  <si>
    <t>План 9 месяцев 2022</t>
  </si>
  <si>
    <t>Факт 9 месяцев 2022</t>
  </si>
  <si>
    <t>ИСПОЛНЕНИЕ БЮДЖЕТА ОДИНЦОВСКОГО ГОРОДСКОГО ОКРУГА МОСКОВСКОЙ ОБЛАСТИ ПО ДОХОДАМ В РАЗРЕЗЕ ВИДОВ ДОХОДОВ В СРАВНЕНИИ С ЗАПЛАНИРОВАННЫМИ ЗНАЧЕНИЯМИ ЗА 9 месяцев 2022 года</t>
  </si>
  <si>
    <t>1 11 05 034 04 0000 120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</si>
  <si>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</si>
  <si>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1 11 07 000 00 0000 120</t>
  </si>
  <si>
    <t>Платежи от государственных и муниципальных унитарных предприятий</t>
  </si>
  <si>
    <t>1 11 07 014 04 0000 120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</si>
  <si>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</si>
  <si>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1 14 01 000 00 0000 410</t>
  </si>
  <si>
    <t>Доходы от продажи квартир</t>
  </si>
  <si>
    <t>1 14 01 040 04 0000 410</t>
  </si>
  <si>
    <t>Доходы от продажи квартир, находящихся в собственности городских округов</t>
  </si>
  <si>
    <t>1 14 02 043 04 0000 410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</si>
  <si>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</si>
  <si>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1 14 02 042 04 0000 410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</si>
  <si>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</si>
  <si>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Единица измерения: тыс. руб.</t>
  </si>
  <si>
    <t>182</t>
  </si>
  <si>
    <t xml:space="preserve"> 
1 08 03 010 01 0000 110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</si>
  <si>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</si>
  <si>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НАЛОГОВЫЕ ДОХОДЫ</t>
  </si>
  <si>
    <t>НЕНАЛОГОВЫЕ ДОХОДЫ</t>
  </si>
  <si>
    <t>1 09 00 000 00 0000 000</t>
  </si>
  <si>
    <t>ЗАДОЛЖЕННОСТЬ И ПЕРЕРАСЧЕТЫ ПО ОТМЕНЕННЫМ НАЛОГАМ, СБОРАМ И ИНЫМ ОБЯЗАТЕЛЬНЫМ ПЛАТЕЖАМ</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</si>
</sst>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gt;=500]#,##0,;[Red][&lt;=-500]\-#,##0,;#,##0,"/>
    <numFmt numFmtId="165" formatCode="#,##0.00_ ;[Red]\-#,##0.00\ "/>
  </numFmts>
  <fonts count="7" x14ac:knownFonts="1">
    <font>
      <sz val="11"/>
      <color indexed="8"/>
      <name val="Calibri"/>
      <family val="2"/>
      <scheme val="minor"/>
    </font>
    <font>
      <b/>
      <sz val="8"/>
      <color rgb="FF000000"/>
      <name val="Arial"/>
    </font>
    <font>
      <sz val="10"/>
      <color rgb="FF000000"/>
      <name val="Arial"/>
    </font>
    <font>
      <b/>
      <sz val="10"/>
      <color rgb="FF000000"/>
      <name val="Arial"/>
      <family val="2"/>
      <charset val="204"/>
    </font>
    <font>
      <sz val="10"/>
      <color rgb="FF000000"/>
      <name val="Arial"/>
      <family val="2"/>
      <charset val="204"/>
    </font>
    <font>
      <b/>
      <sz val="12"/>
      <color rgb="FF000000"/>
      <name val="Arial"/>
      <family val="2"/>
      <charset val="204"/>
    </font>
    <font>
      <sz val="10"/>
      <color indexed="8"/>
      <name val="Arial"/>
      <family val="2"/>
      <charset val="204"/>
    </font>
  </fonts>
  <fills count="2">
    <fill>
      <patternFill patternType="none"/>
    </fill>
    <fill>
      <patternFill patternType="gray125"/>
    </fill>
  </fills>
  <borders count="7">
    <border>
      <left/>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s>
  <cellStyleXfs count="1">
    <xf numFmtId="0" fontId="0" fillId="0" borderId="0"/>
  </cellStyleXfs>
  <cellXfs count="37">
    <xf numFmtId="0" fontId="0" fillId="0" borderId="0" xfId="0"/>
    <xf numFmtId="0" fontId="2" fillId="0" borderId="0" xfId="0" applyFont="1" applyBorder="1" applyAlignment="1"/>
    <xf numFmtId="0" fontId="1" fillId="0" borderId="0" xfId="0" applyNumberFormat="1" applyFont="1" applyBorder="1" applyAlignment="1">
      <alignment wrapText="1"/>
    </xf>
    <xf numFmtId="4" fontId="3" fillId="0" borderId="1" xfId="0" applyNumberFormat="1" applyFont="1" applyBorder="1" applyAlignment="1">
      <alignment horizontal="center" vertical="center" wrapText="1"/>
    </xf>
    <xf numFmtId="4" fontId="3" fillId="0" borderId="1" xfId="0" applyNumberFormat="1" applyFont="1" applyBorder="1" applyAlignment="1">
      <alignment vertical="center" wrapText="1"/>
    </xf>
    <xf numFmtId="0" fontId="3" fillId="0" borderId="1" xfId="0" applyNumberFormat="1" applyFont="1" applyBorder="1" applyAlignment="1">
      <alignment horizontal="center"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center" vertical="center"/>
    </xf>
    <xf numFmtId="164" fontId="3" fillId="0" borderId="1" xfId="0" applyNumberFormat="1" applyFont="1" applyBorder="1" applyAlignment="1">
      <alignment horizontal="right" vertical="center"/>
    </xf>
    <xf numFmtId="165" fontId="3" fillId="0" borderId="1" xfId="0" applyNumberFormat="1" applyFont="1" applyBorder="1" applyAlignment="1">
      <alignment horizontal="right" vertical="center"/>
    </xf>
    <xf numFmtId="0" fontId="4" fillId="0" borderId="1" xfId="0" applyNumberFormat="1" applyFont="1" applyBorder="1" applyAlignment="1">
      <alignment horizontal="left" vertical="center" wrapText="1"/>
    </xf>
    <xf numFmtId="49" fontId="4" fillId="0" borderId="1" xfId="0" applyNumberFormat="1" applyFont="1" applyBorder="1" applyAlignment="1">
      <alignment horizontal="center" vertical="center"/>
    </xf>
    <xf numFmtId="164" fontId="4" fillId="0" borderId="1" xfId="0" applyNumberFormat="1" applyFont="1" applyBorder="1" applyAlignment="1">
      <alignment horizontal="right" vertical="center"/>
    </xf>
    <xf numFmtId="165" fontId="4" fillId="0" borderId="1" xfId="0" applyNumberFormat="1" applyFont="1" applyBorder="1" applyAlignment="1">
      <alignment horizontal="right" vertical="center"/>
    </xf>
    <xf numFmtId="0" fontId="3" fillId="0" borderId="1" xfId="0" applyNumberFormat="1" applyFont="1" applyBorder="1" applyAlignment="1">
      <alignment horizontal="center" vertical="center" wrapText="1"/>
    </xf>
    <xf numFmtId="4" fontId="3" fillId="0" borderId="5"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4" fontId="3" fillId="0" borderId="3" xfId="0" applyNumberFormat="1" applyFont="1" applyBorder="1" applyAlignment="1">
      <alignment horizontal="center" vertical="center" wrapText="1"/>
    </xf>
    <xf numFmtId="4" fontId="3" fillId="0" borderId="4" xfId="0" applyNumberFormat="1" applyFont="1" applyBorder="1" applyAlignment="1">
      <alignment horizontal="center" vertical="center" wrapText="1"/>
    </xf>
    <xf numFmtId="0" fontId="3" fillId="0" borderId="5"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6" fillId="0" borderId="0" xfId="0" applyFont="1" applyAlignment="1">
      <alignment horizontal="left"/>
    </xf>
    <xf numFmtId="0" fontId="5" fillId="0" borderId="0" xfId="0" applyNumberFormat="1" applyFont="1" applyBorder="1" applyAlignment="1">
      <alignment horizontal="center" vertical="center" wrapText="1"/>
    </xf>
    <xf numFmtId="49" fontId="3" fillId="0" borderId="1" xfId="0" applyNumberFormat="1" applyFont="1" applyBorder="1" applyAlignment="1">
      <alignment horizontal="left" vertical="center"/>
    </xf>
    <xf numFmtId="0" fontId="0" fillId="0" borderId="0" xfId="0"/>
    <xf numFmtId="49" fontId="3" fillId="0" borderId="1" xfId="0" applyNumberFormat="1" applyFont="1" applyBorder="1" applyAlignment="1">
      <alignment horizontal="center" vertical="center"/>
    </xf>
    <xf numFmtId="0" fontId="3" fillId="0" borderId="1" xfId="0" applyNumberFormat="1" applyFont="1" applyBorder="1" applyAlignment="1">
      <alignment horizontal="left" vertical="center" wrapText="1"/>
    </xf>
    <xf numFmtId="164" fontId="3" fillId="0" borderId="1" xfId="0" applyNumberFormat="1" applyFont="1" applyBorder="1" applyAlignment="1">
      <alignment horizontal="right" vertical="center"/>
    </xf>
    <xf numFmtId="165" fontId="3" fillId="0" borderId="1" xfId="0" applyNumberFormat="1" applyFont="1" applyBorder="1" applyAlignment="1">
      <alignment horizontal="right" vertical="center"/>
    </xf>
    <xf numFmtId="164" fontId="4" fillId="0" borderId="1" xfId="0" applyNumberFormat="1" applyFont="1" applyBorder="1" applyAlignment="1">
      <alignment horizontal="right" vertical="center"/>
    </xf>
    <xf numFmtId="0" fontId="0" fillId="0" borderId="0" xfId="0"/>
    <xf numFmtId="164" fontId="3" fillId="0" borderId="1" xfId="0" applyNumberFormat="1" applyFont="1" applyBorder="1" applyAlignment="1">
      <alignment horizontal="right" vertical="center"/>
    </xf>
    <xf numFmtId="49" fontId="3" fillId="0" borderId="1" xfId="0" applyNumberFormat="1" applyFont="1" applyBorder="1" applyAlignment="1">
      <alignment horizontal="center" vertical="center"/>
    </xf>
    <xf numFmtId="0" fontId="3" fillId="0" borderId="1" xfId="0" applyNumberFormat="1" applyFont="1" applyBorder="1" applyAlignment="1">
      <alignment horizontal="left" vertical="center" wrapText="1"/>
    </xf>
    <xf numFmtId="164" fontId="3" fillId="0" borderId="1" xfId="0" applyNumberFormat="1" applyFont="1" applyBorder="1" applyAlignment="1">
      <alignment horizontal="right" vertical="center"/>
    </xf>
    <xf numFmtId="165" fontId="3" fillId="0" borderId="1" xfId="0" applyNumberFormat="1" applyFont="1" applyBorder="1" applyAlignment="1">
      <alignment horizontal="righ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4"/>
  <sheetViews>
    <sheetView tabSelected="1" zoomScaleNormal="100" workbookViewId="0">
      <selection activeCell="F31" sqref="F31"/>
    </sheetView>
  </sheetViews>
  <sheetFormatPr defaultRowHeight="15" x14ac:dyDescent="0.25"/>
  <cols>
    <col min="1" max="1" width="9.140625" customWidth="1"/>
    <col min="2" max="2" width="23.140625" bestFit="1" customWidth="1"/>
    <col min="3" max="3" width="73.28515625" customWidth="1"/>
    <col min="4" max="6" width="11.85546875" bestFit="1" customWidth="1"/>
    <col min="7" max="7" width="14" customWidth="1"/>
    <col min="8" max="8" width="15.7109375" bestFit="1" customWidth="1"/>
    <col min="9" max="9" width="13.42578125" bestFit="1" customWidth="1"/>
    <col min="10" max="10" width="15.7109375" bestFit="1" customWidth="1"/>
  </cols>
  <sheetData>
    <row r="1" spans="1:10" ht="21.75" customHeight="1" x14ac:dyDescent="0.25">
      <c r="A1" s="23" t="s">
        <v>392</v>
      </c>
      <c r="B1" s="23"/>
      <c r="C1" s="23"/>
      <c r="D1" s="23"/>
      <c r="E1" s="23"/>
      <c r="F1" s="23"/>
      <c r="G1" s="23"/>
      <c r="H1" s="23"/>
      <c r="I1" s="23"/>
      <c r="J1" s="23"/>
    </row>
    <row r="2" spans="1:10" ht="16.5" customHeight="1" x14ac:dyDescent="0.25">
      <c r="A2" s="23"/>
      <c r="B2" s="23"/>
      <c r="C2" s="23"/>
      <c r="D2" s="23"/>
      <c r="E2" s="23"/>
      <c r="F2" s="23"/>
      <c r="G2" s="23"/>
      <c r="H2" s="23"/>
      <c r="I2" s="23"/>
      <c r="J2" s="23"/>
    </row>
    <row r="3" spans="1:10" ht="15" customHeight="1" x14ac:dyDescent="0.25">
      <c r="A3" s="22" t="s">
        <v>407</v>
      </c>
      <c r="B3" s="22"/>
      <c r="C3" s="2"/>
      <c r="D3" s="2"/>
      <c r="E3" s="1"/>
      <c r="F3" s="1"/>
      <c r="G3" s="1"/>
      <c r="H3" s="1"/>
      <c r="I3" s="2"/>
      <c r="J3" s="2"/>
    </row>
    <row r="4" spans="1:10" ht="15" customHeight="1" x14ac:dyDescent="0.25">
      <c r="A4" s="2"/>
      <c r="B4" s="2"/>
      <c r="C4" s="2"/>
      <c r="D4" s="2"/>
      <c r="E4" s="1"/>
      <c r="F4" s="1"/>
      <c r="G4" s="1"/>
      <c r="H4" s="1"/>
      <c r="I4" s="2"/>
      <c r="J4" s="2"/>
    </row>
    <row r="5" spans="1:10" ht="30.75" customHeight="1" x14ac:dyDescent="0.25">
      <c r="A5" s="20" t="s">
        <v>0</v>
      </c>
      <c r="B5" s="20" t="s">
        <v>1</v>
      </c>
      <c r="C5" s="14" t="s">
        <v>386</v>
      </c>
      <c r="D5" s="15" t="s">
        <v>387</v>
      </c>
      <c r="E5" s="17" t="s">
        <v>388</v>
      </c>
      <c r="F5" s="18"/>
      <c r="G5" s="18"/>
      <c r="H5" s="19"/>
      <c r="I5" s="17" t="s">
        <v>389</v>
      </c>
      <c r="J5" s="19"/>
    </row>
    <row r="6" spans="1:10" ht="44.25" customHeight="1" x14ac:dyDescent="0.25">
      <c r="A6" s="21"/>
      <c r="B6" s="21"/>
      <c r="C6" s="14"/>
      <c r="D6" s="16"/>
      <c r="E6" s="3" t="s">
        <v>390</v>
      </c>
      <c r="F6" s="3" t="s">
        <v>391</v>
      </c>
      <c r="G6" s="3" t="s">
        <v>2</v>
      </c>
      <c r="H6" s="3" t="s">
        <v>3</v>
      </c>
      <c r="I6" s="4" t="s">
        <v>2</v>
      </c>
      <c r="J6" s="4" t="s">
        <v>3</v>
      </c>
    </row>
    <row r="7" spans="1:10" x14ac:dyDescent="0.25">
      <c r="A7" s="5">
        <v>1</v>
      </c>
      <c r="B7" s="5">
        <v>2</v>
      </c>
      <c r="C7" s="5">
        <v>3</v>
      </c>
      <c r="D7" s="5">
        <v>4</v>
      </c>
      <c r="E7" s="5">
        <v>5</v>
      </c>
      <c r="F7" s="5">
        <v>6</v>
      </c>
      <c r="G7" s="5">
        <v>7</v>
      </c>
      <c r="H7" s="5">
        <v>8</v>
      </c>
      <c r="I7" s="5">
        <v>9</v>
      </c>
      <c r="J7" s="5">
        <v>10</v>
      </c>
    </row>
    <row r="8" spans="1:10" x14ac:dyDescent="0.25">
      <c r="A8" s="7" t="s">
        <v>4</v>
      </c>
      <c r="B8" s="7" t="s">
        <v>5</v>
      </c>
      <c r="C8" s="6" t="s">
        <v>6</v>
      </c>
      <c r="D8" s="8">
        <v>15812576000</v>
      </c>
      <c r="E8" s="8">
        <v>11109337000</v>
      </c>
      <c r="F8" s="8">
        <v>11635050254.540001</v>
      </c>
      <c r="G8" s="8">
        <f>F8-E8</f>
        <v>525713254.54000092</v>
      </c>
      <c r="H8" s="9">
        <v>104.73217487722266</v>
      </c>
      <c r="I8" s="8">
        <f t="shared" ref="I8:I17" si="0">F8-D8</f>
        <v>-4177525745.4599991</v>
      </c>
      <c r="J8" s="9">
        <v>73.580991829161817</v>
      </c>
    </row>
    <row r="9" spans="1:10" ht="20.25" customHeight="1" x14ac:dyDescent="0.25">
      <c r="A9" s="7"/>
      <c r="B9" s="7"/>
      <c r="C9" s="24" t="s">
        <v>411</v>
      </c>
      <c r="D9" s="8">
        <f>D10+D12+D17+D22+D27+D30</f>
        <v>13493642000</v>
      </c>
      <c r="E9" s="35">
        <f t="shared" ref="E9:F9" si="1">E10+E12+E17+E22+E27+E30</f>
        <v>9313604000</v>
      </c>
      <c r="F9" s="35">
        <f t="shared" si="1"/>
        <v>9884327778.2599983</v>
      </c>
      <c r="G9" s="8">
        <f>F9-E9</f>
        <v>570723778.25999832</v>
      </c>
      <c r="H9" s="29">
        <f>ROUND(F9/E9*100,2)</f>
        <v>106.13</v>
      </c>
      <c r="I9" s="8">
        <f t="shared" si="0"/>
        <v>-3609314221.7400017</v>
      </c>
      <c r="J9" s="9">
        <f>F9/D9*100</f>
        <v>73.251741659219931</v>
      </c>
    </row>
    <row r="10" spans="1:10" x14ac:dyDescent="0.25">
      <c r="A10" s="7" t="s">
        <v>4</v>
      </c>
      <c r="B10" s="7" t="s">
        <v>7</v>
      </c>
      <c r="C10" s="6" t="s">
        <v>8</v>
      </c>
      <c r="D10" s="8">
        <v>5705880000</v>
      </c>
      <c r="E10" s="8">
        <v>4701033000</v>
      </c>
      <c r="F10" s="8">
        <v>5033861591.7299995</v>
      </c>
      <c r="G10" s="8">
        <f t="shared" ref="G10:G19" si="2">F10-E10</f>
        <v>332828591.72999954</v>
      </c>
      <c r="H10" s="9">
        <v>107.07990332614128</v>
      </c>
      <c r="I10" s="8">
        <f t="shared" si="0"/>
        <v>-672018408.27000046</v>
      </c>
      <c r="J10" s="9">
        <v>88.222352936444508</v>
      </c>
    </row>
    <row r="11" spans="1:10" x14ac:dyDescent="0.25">
      <c r="A11" s="7" t="s">
        <v>4</v>
      </c>
      <c r="B11" s="7" t="s">
        <v>9</v>
      </c>
      <c r="C11" s="6" t="s">
        <v>10</v>
      </c>
      <c r="D11" s="8">
        <v>5705880000</v>
      </c>
      <c r="E11" s="8">
        <v>4701033000</v>
      </c>
      <c r="F11" s="8">
        <v>5033861591.7299995</v>
      </c>
      <c r="G11" s="8">
        <f t="shared" si="2"/>
        <v>332828591.72999954</v>
      </c>
      <c r="H11" s="9">
        <v>107.07990332614128</v>
      </c>
      <c r="I11" s="8">
        <f t="shared" si="0"/>
        <v>-672018408.27000046</v>
      </c>
      <c r="J11" s="9">
        <v>88.222352936444508</v>
      </c>
    </row>
    <row r="12" spans="1:10" ht="25.5" x14ac:dyDescent="0.25">
      <c r="A12" s="7" t="s">
        <v>4</v>
      </c>
      <c r="B12" s="7" t="s">
        <v>11</v>
      </c>
      <c r="C12" s="6" t="s">
        <v>12</v>
      </c>
      <c r="D12" s="8">
        <v>61373000</v>
      </c>
      <c r="E12" s="8">
        <v>44780000</v>
      </c>
      <c r="F12" s="8">
        <v>52793290.649999999</v>
      </c>
      <c r="G12" s="8">
        <f t="shared" si="2"/>
        <v>8013290.6499999985</v>
      </c>
      <c r="H12" s="9">
        <v>117.89479823581956</v>
      </c>
      <c r="I12" s="8">
        <f t="shared" si="0"/>
        <v>-8579709.3500000015</v>
      </c>
      <c r="J12" s="9">
        <v>86.020384615384614</v>
      </c>
    </row>
    <row r="13" spans="1:10" ht="76.5" x14ac:dyDescent="0.25">
      <c r="A13" s="11" t="s">
        <v>13</v>
      </c>
      <c r="B13" s="11" t="s">
        <v>14</v>
      </c>
      <c r="C13" s="10" t="s">
        <v>15</v>
      </c>
      <c r="D13" s="12">
        <v>27748000</v>
      </c>
      <c r="E13" s="12">
        <v>19869000</v>
      </c>
      <c r="F13" s="12">
        <v>25813327.780000001</v>
      </c>
      <c r="G13" s="12">
        <f t="shared" si="2"/>
        <v>5944327.7800000012</v>
      </c>
      <c r="H13" s="13">
        <v>129.91759917459359</v>
      </c>
      <c r="I13" s="12">
        <f t="shared" si="0"/>
        <v>-1934672.2199999988</v>
      </c>
      <c r="J13" s="13">
        <v>93.027705708519534</v>
      </c>
    </row>
    <row r="14" spans="1:10" ht="89.25" x14ac:dyDescent="0.25">
      <c r="A14" s="11" t="s">
        <v>13</v>
      </c>
      <c r="B14" s="11" t="s">
        <v>16</v>
      </c>
      <c r="C14" s="10" t="s">
        <v>17</v>
      </c>
      <c r="D14" s="12">
        <v>154000</v>
      </c>
      <c r="E14" s="12">
        <v>117000</v>
      </c>
      <c r="F14" s="12">
        <v>146029.38</v>
      </c>
      <c r="G14" s="12">
        <f t="shared" si="2"/>
        <v>29029.380000000005</v>
      </c>
      <c r="H14" s="13">
        <v>124.81143589743591</v>
      </c>
      <c r="I14" s="12">
        <f t="shared" si="0"/>
        <v>-7970.6199999999953</v>
      </c>
      <c r="J14" s="13">
        <v>94.824272727272728</v>
      </c>
    </row>
    <row r="15" spans="1:10" ht="76.5" x14ac:dyDescent="0.25">
      <c r="A15" s="11" t="s">
        <v>13</v>
      </c>
      <c r="B15" s="11" t="s">
        <v>18</v>
      </c>
      <c r="C15" s="10" t="s">
        <v>19</v>
      </c>
      <c r="D15" s="12">
        <v>36950000</v>
      </c>
      <c r="E15" s="12">
        <v>27493000</v>
      </c>
      <c r="F15" s="12">
        <v>29715488.600000001</v>
      </c>
      <c r="G15" s="12">
        <f t="shared" si="2"/>
        <v>2222488.6000000015</v>
      </c>
      <c r="H15" s="13">
        <v>108.08383443058234</v>
      </c>
      <c r="I15" s="12">
        <f t="shared" si="0"/>
        <v>-7234511.3999999985</v>
      </c>
      <c r="J15" s="13">
        <v>80.420808119079851</v>
      </c>
    </row>
    <row r="16" spans="1:10" ht="76.5" x14ac:dyDescent="0.25">
      <c r="A16" s="11" t="s">
        <v>13</v>
      </c>
      <c r="B16" s="11" t="s">
        <v>20</v>
      </c>
      <c r="C16" s="10" t="s">
        <v>21</v>
      </c>
      <c r="D16" s="12">
        <v>-3479000</v>
      </c>
      <c r="E16" s="12">
        <v>-2699000</v>
      </c>
      <c r="F16" s="12">
        <v>-2881555.11</v>
      </c>
      <c r="G16" s="12">
        <f t="shared" si="2"/>
        <v>-182555.10999999987</v>
      </c>
      <c r="H16" s="13">
        <v>106.76380548351241</v>
      </c>
      <c r="I16" s="12">
        <f t="shared" si="0"/>
        <v>597444.89000000013</v>
      </c>
      <c r="J16" s="13">
        <v>82.827108651911459</v>
      </c>
    </row>
    <row r="17" spans="1:10" x14ac:dyDescent="0.25">
      <c r="A17" s="7" t="s">
        <v>4</v>
      </c>
      <c r="B17" s="7" t="s">
        <v>22</v>
      </c>
      <c r="C17" s="6" t="s">
        <v>23</v>
      </c>
      <c r="D17" s="8">
        <v>2815000000</v>
      </c>
      <c r="E17" s="8">
        <v>2042454000</v>
      </c>
      <c r="F17" s="8">
        <v>2092221860.7</v>
      </c>
      <c r="G17" s="8">
        <f t="shared" si="2"/>
        <v>49767860.700000048</v>
      </c>
      <c r="H17" s="9">
        <v>102.43666984421682</v>
      </c>
      <c r="I17" s="8">
        <f t="shared" si="0"/>
        <v>-722778139.29999995</v>
      </c>
      <c r="J17" s="9">
        <v>74.324044785079934</v>
      </c>
    </row>
    <row r="18" spans="1:10" ht="25.5" x14ac:dyDescent="0.25">
      <c r="A18" s="11" t="s">
        <v>4</v>
      </c>
      <c r="B18" s="11" t="s">
        <v>24</v>
      </c>
      <c r="C18" s="10" t="s">
        <v>25</v>
      </c>
      <c r="D18" s="12">
        <v>2549480000</v>
      </c>
      <c r="E18" s="12">
        <v>1884371000</v>
      </c>
      <c r="F18" s="12">
        <v>1933882764.1500001</v>
      </c>
      <c r="G18" s="12">
        <f t="shared" si="2"/>
        <v>49511764.150000095</v>
      </c>
      <c r="H18" s="13">
        <v>102.62749554891262</v>
      </c>
      <c r="I18" s="12">
        <f t="shared" ref="I18" si="3">F18-D18</f>
        <v>-615597235.8499999</v>
      </c>
      <c r="J18" s="13">
        <v>75.854008038894207</v>
      </c>
    </row>
    <row r="19" spans="1:10" x14ac:dyDescent="0.25">
      <c r="A19" s="11" t="s">
        <v>4</v>
      </c>
      <c r="B19" s="11" t="s">
        <v>26</v>
      </c>
      <c r="C19" s="10" t="s">
        <v>27</v>
      </c>
      <c r="D19" s="12">
        <v>0</v>
      </c>
      <c r="E19" s="12">
        <v>0</v>
      </c>
      <c r="F19" s="12">
        <v>-643472.17000000004</v>
      </c>
      <c r="G19" s="12">
        <f t="shared" si="2"/>
        <v>-643472.17000000004</v>
      </c>
      <c r="H19" s="13">
        <v>0</v>
      </c>
      <c r="I19" s="12">
        <f t="shared" ref="I19:I55" si="4">F19-D19</f>
        <v>-643472.17000000004</v>
      </c>
      <c r="J19" s="13">
        <v>0</v>
      </c>
    </row>
    <row r="20" spans="1:10" x14ac:dyDescent="0.25">
      <c r="A20" s="11" t="s">
        <v>4</v>
      </c>
      <c r="B20" s="11" t="s">
        <v>28</v>
      </c>
      <c r="C20" s="10" t="s">
        <v>29</v>
      </c>
      <c r="D20" s="12">
        <v>0</v>
      </c>
      <c r="E20" s="12">
        <v>0</v>
      </c>
      <c r="F20" s="12">
        <v>33012.720000000001</v>
      </c>
      <c r="G20" s="12">
        <f t="shared" ref="G20:G38" si="5">F20-E20</f>
        <v>33012.720000000001</v>
      </c>
      <c r="H20" s="13">
        <v>0</v>
      </c>
      <c r="I20" s="12">
        <f t="shared" si="4"/>
        <v>33012.720000000001</v>
      </c>
      <c r="J20" s="13">
        <v>0</v>
      </c>
    </row>
    <row r="21" spans="1:10" x14ac:dyDescent="0.25">
      <c r="A21" s="11" t="s">
        <v>4</v>
      </c>
      <c r="B21" s="11" t="s">
        <v>30</v>
      </c>
      <c r="C21" s="10" t="s">
        <v>31</v>
      </c>
      <c r="D21" s="12">
        <v>265520000</v>
      </c>
      <c r="E21" s="12">
        <v>158083000</v>
      </c>
      <c r="F21" s="12">
        <v>158949556</v>
      </c>
      <c r="G21" s="12">
        <f t="shared" si="5"/>
        <v>866556</v>
      </c>
      <c r="H21" s="13">
        <v>100.54816520435467</v>
      </c>
      <c r="I21" s="12">
        <f t="shared" si="4"/>
        <v>-106570444</v>
      </c>
      <c r="J21" s="13">
        <v>59.863496535100936</v>
      </c>
    </row>
    <row r="22" spans="1:10" x14ac:dyDescent="0.25">
      <c r="A22" s="7" t="s">
        <v>4</v>
      </c>
      <c r="B22" s="7" t="s">
        <v>32</v>
      </c>
      <c r="C22" s="6" t="s">
        <v>33</v>
      </c>
      <c r="D22" s="8">
        <v>4810974000</v>
      </c>
      <c r="E22" s="8">
        <v>2452317000</v>
      </c>
      <c r="F22" s="8">
        <v>2632805978.5999999</v>
      </c>
      <c r="G22" s="8">
        <f t="shared" si="5"/>
        <v>180488978.5999999</v>
      </c>
      <c r="H22" s="9">
        <v>107.35993668844606</v>
      </c>
      <c r="I22" s="8">
        <f t="shared" si="4"/>
        <v>-2178168021.4000001</v>
      </c>
      <c r="J22" s="9">
        <v>54.725009501194556</v>
      </c>
    </row>
    <row r="23" spans="1:10" x14ac:dyDescent="0.25">
      <c r="A23" s="11" t="s">
        <v>4</v>
      </c>
      <c r="B23" s="11" t="s">
        <v>34</v>
      </c>
      <c r="C23" s="10" t="s">
        <v>35</v>
      </c>
      <c r="D23" s="12">
        <v>873732000</v>
      </c>
      <c r="E23" s="12">
        <v>130603000</v>
      </c>
      <c r="F23" s="12">
        <v>176389942.37</v>
      </c>
      <c r="G23" s="12">
        <f t="shared" si="5"/>
        <v>45786942.370000005</v>
      </c>
      <c r="H23" s="13">
        <v>135.05810920882368</v>
      </c>
      <c r="I23" s="12">
        <f t="shared" si="4"/>
        <v>-697342057.63</v>
      </c>
      <c r="J23" s="13">
        <v>20.188106006189539</v>
      </c>
    </row>
    <row r="24" spans="1:10" x14ac:dyDescent="0.25">
      <c r="A24" s="7" t="s">
        <v>4</v>
      </c>
      <c r="B24" s="7" t="s">
        <v>36</v>
      </c>
      <c r="C24" s="6" t="s">
        <v>37</v>
      </c>
      <c r="D24" s="8">
        <v>3937242000</v>
      </c>
      <c r="E24" s="8">
        <v>2321714000</v>
      </c>
      <c r="F24" s="8">
        <v>2456416036.23</v>
      </c>
      <c r="G24" s="8">
        <f t="shared" si="5"/>
        <v>134702036.23000002</v>
      </c>
      <c r="H24" s="9">
        <v>105.80183589494658</v>
      </c>
      <c r="I24" s="8">
        <f t="shared" si="4"/>
        <v>-1480825963.77</v>
      </c>
      <c r="J24" s="9">
        <v>62.389257155897447</v>
      </c>
    </row>
    <row r="25" spans="1:10" x14ac:dyDescent="0.25">
      <c r="A25" s="11" t="s">
        <v>4</v>
      </c>
      <c r="B25" s="11" t="s">
        <v>38</v>
      </c>
      <c r="C25" s="10" t="s">
        <v>39</v>
      </c>
      <c r="D25" s="12">
        <v>2693632000</v>
      </c>
      <c r="E25" s="12">
        <v>2101098000</v>
      </c>
      <c r="F25" s="12">
        <v>2166226179.75</v>
      </c>
      <c r="G25" s="12">
        <f t="shared" si="5"/>
        <v>65128179.75</v>
      </c>
      <c r="H25" s="13">
        <v>103.09972118149653</v>
      </c>
      <c r="I25" s="12">
        <f t="shared" si="4"/>
        <v>-527405820.25</v>
      </c>
      <c r="J25" s="13">
        <v>80.420271950659924</v>
      </c>
    </row>
    <row r="26" spans="1:10" x14ac:dyDescent="0.25">
      <c r="A26" s="11" t="s">
        <v>4</v>
      </c>
      <c r="B26" s="11" t="s">
        <v>40</v>
      </c>
      <c r="C26" s="10" t="s">
        <v>41</v>
      </c>
      <c r="D26" s="12">
        <v>1243610000</v>
      </c>
      <c r="E26" s="12">
        <v>220616000</v>
      </c>
      <c r="F26" s="12">
        <v>290189856.48000002</v>
      </c>
      <c r="G26" s="12">
        <f t="shared" si="5"/>
        <v>69573856.480000019</v>
      </c>
      <c r="H26" s="13">
        <v>131.53617891721362</v>
      </c>
      <c r="I26" s="12">
        <f t="shared" si="4"/>
        <v>-953420143.51999998</v>
      </c>
      <c r="J26" s="13">
        <v>23.334474351283767</v>
      </c>
    </row>
    <row r="27" spans="1:10" x14ac:dyDescent="0.25">
      <c r="A27" s="7" t="s">
        <v>4</v>
      </c>
      <c r="B27" s="7" t="s">
        <v>42</v>
      </c>
      <c r="C27" s="6" t="s">
        <v>43</v>
      </c>
      <c r="D27" s="8">
        <v>100415000</v>
      </c>
      <c r="E27" s="8">
        <v>73020000</v>
      </c>
      <c r="F27" s="8">
        <v>72646056.579999998</v>
      </c>
      <c r="G27" s="8">
        <f t="shared" si="5"/>
        <v>-373943.42000000179</v>
      </c>
      <c r="H27" s="9">
        <v>99.487889044097514</v>
      </c>
      <c r="I27" s="8">
        <f t="shared" si="4"/>
        <v>-27768943.420000002</v>
      </c>
      <c r="J27" s="9">
        <v>72.345821421102414</v>
      </c>
    </row>
    <row r="28" spans="1:10" ht="38.25" x14ac:dyDescent="0.25">
      <c r="A28" s="11" t="s">
        <v>408</v>
      </c>
      <c r="B28" s="11" t="s">
        <v>409</v>
      </c>
      <c r="C28" s="10" t="s">
        <v>410</v>
      </c>
      <c r="D28" s="12">
        <v>99045000</v>
      </c>
      <c r="E28" s="12">
        <v>71650000</v>
      </c>
      <c r="F28" s="12">
        <v>71271056.579999998</v>
      </c>
      <c r="G28" s="12">
        <f t="shared" si="5"/>
        <v>-378943.42000000179</v>
      </c>
      <c r="H28" s="13">
        <v>99.471118743893925</v>
      </c>
      <c r="I28" s="12">
        <f t="shared" si="4"/>
        <v>-27773943.420000002</v>
      </c>
      <c r="J28" s="13">
        <v>71.958257943359072</v>
      </c>
    </row>
    <row r="29" spans="1:10" ht="25.5" x14ac:dyDescent="0.25">
      <c r="A29" s="11" t="s">
        <v>45</v>
      </c>
      <c r="B29" s="11" t="s">
        <v>46</v>
      </c>
      <c r="C29" s="10" t="s">
        <v>44</v>
      </c>
      <c r="D29" s="12">
        <v>1370000</v>
      </c>
      <c r="E29" s="12">
        <v>1370000</v>
      </c>
      <c r="F29" s="12">
        <v>1375000</v>
      </c>
      <c r="G29" s="12">
        <f t="shared" si="5"/>
        <v>5000</v>
      </c>
      <c r="H29" s="13">
        <v>100.36496350364963</v>
      </c>
      <c r="I29" s="12">
        <f>F29-D29</f>
        <v>5000</v>
      </c>
      <c r="J29" s="13">
        <v>100.36496350364963</v>
      </c>
    </row>
    <row r="30" spans="1:10" s="31" customFormat="1" ht="25.5" x14ac:dyDescent="0.25">
      <c r="A30" s="33" t="s">
        <v>4</v>
      </c>
      <c r="B30" s="33" t="s">
        <v>413</v>
      </c>
      <c r="C30" s="34" t="s">
        <v>414</v>
      </c>
      <c r="D30" s="35">
        <v>0</v>
      </c>
      <c r="E30" s="35">
        <v>0</v>
      </c>
      <c r="F30" s="35">
        <v>-1000</v>
      </c>
      <c r="G30" s="35">
        <f t="shared" si="5"/>
        <v>-1000</v>
      </c>
      <c r="H30" s="36">
        <v>0</v>
      </c>
      <c r="I30" s="35">
        <f>F30-D30</f>
        <v>-1000</v>
      </c>
      <c r="J30" s="36">
        <v>0</v>
      </c>
    </row>
    <row r="31" spans="1:10" s="25" customFormat="1" ht="28.5" customHeight="1" x14ac:dyDescent="0.25">
      <c r="A31" s="26"/>
      <c r="B31" s="26"/>
      <c r="C31" s="27" t="s">
        <v>412</v>
      </c>
      <c r="D31" s="28">
        <f>D32+D53+D55+D73+D85+D86</f>
        <v>2318934000</v>
      </c>
      <c r="E31" s="32">
        <f t="shared" ref="E31:F31" si="6">E32+E53+E55+E73+E85+E86</f>
        <v>1795733000</v>
      </c>
      <c r="F31" s="32">
        <f t="shared" si="6"/>
        <v>1750721967.3699996</v>
      </c>
      <c r="G31" s="30">
        <f t="shared" si="5"/>
        <v>-45011032.630000353</v>
      </c>
      <c r="H31" s="29">
        <f>ROUND(F31/E31*100,2)</f>
        <v>97.49</v>
      </c>
      <c r="I31" s="30">
        <f>F31-D31</f>
        <v>-568212032.63000035</v>
      </c>
      <c r="J31" s="29">
        <f>F31/D31*100</f>
        <v>75.496843263758251</v>
      </c>
    </row>
    <row r="32" spans="1:10" ht="25.5" x14ac:dyDescent="0.25">
      <c r="A32" s="7" t="s">
        <v>4</v>
      </c>
      <c r="B32" s="7" t="s">
        <v>47</v>
      </c>
      <c r="C32" s="6" t="s">
        <v>48</v>
      </c>
      <c r="D32" s="8">
        <v>1363202000</v>
      </c>
      <c r="E32" s="8">
        <v>1026789000</v>
      </c>
      <c r="F32" s="8">
        <v>1006134082</v>
      </c>
      <c r="G32" s="8">
        <f t="shared" si="5"/>
        <v>-20654918</v>
      </c>
      <c r="H32" s="9">
        <v>97.988397031912115</v>
      </c>
      <c r="I32" s="8">
        <f t="shared" si="4"/>
        <v>-357067918</v>
      </c>
      <c r="J32" s="9">
        <v>73.806675899829955</v>
      </c>
    </row>
    <row r="33" spans="1:10" ht="63.75" x14ac:dyDescent="0.25">
      <c r="A33" s="7" t="s">
        <v>4</v>
      </c>
      <c r="B33" s="7" t="s">
        <v>49</v>
      </c>
      <c r="C33" s="6" t="s">
        <v>50</v>
      </c>
      <c r="D33" s="8">
        <v>1191306000</v>
      </c>
      <c r="E33" s="8">
        <v>892452000</v>
      </c>
      <c r="F33" s="8">
        <v>873471164.26999998</v>
      </c>
      <c r="G33" s="8">
        <f t="shared" si="5"/>
        <v>-18980835.730000019</v>
      </c>
      <c r="H33" s="9">
        <v>97.873181333001654</v>
      </c>
      <c r="I33" s="8">
        <f t="shared" si="4"/>
        <v>-317834835.73000002</v>
      </c>
      <c r="J33" s="9">
        <v>73.320470497924134</v>
      </c>
    </row>
    <row r="34" spans="1:10" ht="51" x14ac:dyDescent="0.25">
      <c r="A34" s="11" t="s">
        <v>51</v>
      </c>
      <c r="B34" s="11" t="s">
        <v>52</v>
      </c>
      <c r="C34" s="10" t="s">
        <v>53</v>
      </c>
      <c r="D34" s="12">
        <v>1003729000</v>
      </c>
      <c r="E34" s="12">
        <v>752382000</v>
      </c>
      <c r="F34" s="12">
        <v>719781378.64999998</v>
      </c>
      <c r="G34" s="12">
        <f t="shared" si="5"/>
        <v>-32600621.350000024</v>
      </c>
      <c r="H34" s="13">
        <v>95.667012056375611</v>
      </c>
      <c r="I34" s="12">
        <f t="shared" si="4"/>
        <v>-283947621.35000002</v>
      </c>
      <c r="J34" s="13">
        <v>71.710728558206455</v>
      </c>
    </row>
    <row r="35" spans="1:10" ht="51" x14ac:dyDescent="0.25">
      <c r="A35" s="11" t="s">
        <v>51</v>
      </c>
      <c r="B35" s="11" t="s">
        <v>54</v>
      </c>
      <c r="C35" s="10" t="s">
        <v>55</v>
      </c>
      <c r="D35" s="12">
        <v>86101000</v>
      </c>
      <c r="E35" s="12">
        <v>64070000</v>
      </c>
      <c r="F35" s="12">
        <v>66907265.770000003</v>
      </c>
      <c r="G35" s="12">
        <f t="shared" si="5"/>
        <v>2837265.7700000033</v>
      </c>
      <c r="H35" s="13">
        <v>104.42838422038396</v>
      </c>
      <c r="I35" s="12">
        <f t="shared" si="4"/>
        <v>-19193734.229999997</v>
      </c>
      <c r="J35" s="13">
        <v>77.707884658714761</v>
      </c>
    </row>
    <row r="36" spans="1:10" ht="51" x14ac:dyDescent="0.25">
      <c r="A36" s="11" t="s">
        <v>51</v>
      </c>
      <c r="B36" s="11" t="s">
        <v>393</v>
      </c>
      <c r="C36" s="10" t="s">
        <v>394</v>
      </c>
      <c r="D36" s="12">
        <v>0</v>
      </c>
      <c r="E36" s="12">
        <v>0</v>
      </c>
      <c r="F36" s="12">
        <v>19250</v>
      </c>
      <c r="G36" s="12">
        <f t="shared" si="5"/>
        <v>19250</v>
      </c>
      <c r="H36" s="13">
        <v>0</v>
      </c>
      <c r="I36" s="12">
        <f t="shared" si="4"/>
        <v>19250</v>
      </c>
      <c r="J36" s="13">
        <v>0</v>
      </c>
    </row>
    <row r="37" spans="1:10" ht="25.5" x14ac:dyDescent="0.25">
      <c r="A37" s="11" t="s">
        <v>51</v>
      </c>
      <c r="B37" s="11" t="s">
        <v>56</v>
      </c>
      <c r="C37" s="10" t="s">
        <v>57</v>
      </c>
      <c r="D37" s="12">
        <v>101476000</v>
      </c>
      <c r="E37" s="12">
        <v>76000000</v>
      </c>
      <c r="F37" s="12">
        <v>86763269.849999994</v>
      </c>
      <c r="G37" s="12">
        <f t="shared" si="5"/>
        <v>10763269.849999994</v>
      </c>
      <c r="H37" s="13">
        <v>114.16219717105263</v>
      </c>
      <c r="I37" s="12">
        <f t="shared" si="4"/>
        <v>-14712730.150000006</v>
      </c>
      <c r="J37" s="13">
        <v>85.501271088730334</v>
      </c>
    </row>
    <row r="38" spans="1:10" ht="38.25" x14ac:dyDescent="0.25">
      <c r="A38" s="7" t="s">
        <v>4</v>
      </c>
      <c r="B38" s="7" t="s">
        <v>58</v>
      </c>
      <c r="C38" s="6" t="s">
        <v>59</v>
      </c>
      <c r="D38" s="8">
        <v>5901000</v>
      </c>
      <c r="E38" s="8">
        <v>5901000</v>
      </c>
      <c r="F38" s="8">
        <v>5862295.71</v>
      </c>
      <c r="G38" s="8">
        <f t="shared" si="5"/>
        <v>-38704.290000000037</v>
      </c>
      <c r="H38" s="9">
        <v>99.344106253177415</v>
      </c>
      <c r="I38" s="8">
        <f t="shared" si="4"/>
        <v>-38704.290000000037</v>
      </c>
      <c r="J38" s="9">
        <v>99.344106253177415</v>
      </c>
    </row>
    <row r="39" spans="1:10" ht="76.5" x14ac:dyDescent="0.25">
      <c r="A39" s="11" t="s">
        <v>51</v>
      </c>
      <c r="B39" s="11" t="s">
        <v>60</v>
      </c>
      <c r="C39" s="10" t="s">
        <v>61</v>
      </c>
      <c r="D39" s="12">
        <v>416000</v>
      </c>
      <c r="E39" s="12">
        <v>416000</v>
      </c>
      <c r="F39" s="12">
        <v>377069.28</v>
      </c>
      <c r="G39" s="12">
        <f t="shared" ref="G39:G82" si="7">F39-E39</f>
        <v>-38930.719999999972</v>
      </c>
      <c r="H39" s="13">
        <v>90.641653846153858</v>
      </c>
      <c r="I39" s="12">
        <f t="shared" si="4"/>
        <v>-38930.719999999972</v>
      </c>
      <c r="J39" s="13">
        <v>90.641653846153858</v>
      </c>
    </row>
    <row r="40" spans="1:10" ht="63.75" x14ac:dyDescent="0.25">
      <c r="A40" s="11" t="s">
        <v>51</v>
      </c>
      <c r="B40" s="11" t="s">
        <v>62</v>
      </c>
      <c r="C40" s="10" t="s">
        <v>63</v>
      </c>
      <c r="D40" s="12">
        <v>5485000</v>
      </c>
      <c r="E40" s="12">
        <v>5485000</v>
      </c>
      <c r="F40" s="12">
        <v>5485226.4100000001</v>
      </c>
      <c r="G40" s="12">
        <f t="shared" si="7"/>
        <v>226.41000000014901</v>
      </c>
      <c r="H40" s="13">
        <v>100.00412780309938</v>
      </c>
      <c r="I40" s="12">
        <f t="shared" si="4"/>
        <v>226.41000000014901</v>
      </c>
      <c r="J40" s="13">
        <v>100.00412780309938</v>
      </c>
    </row>
    <row r="41" spans="1:10" ht="105" customHeight="1" x14ac:dyDescent="0.25">
      <c r="A41" s="11" t="s">
        <v>64</v>
      </c>
      <c r="B41" s="11" t="s">
        <v>65</v>
      </c>
      <c r="C41" s="10" t="s">
        <v>66</v>
      </c>
      <c r="D41" s="12">
        <v>0</v>
      </c>
      <c r="E41" s="12">
        <v>0</v>
      </c>
      <c r="F41" s="12">
        <v>0.02</v>
      </c>
      <c r="G41" s="12">
        <f t="shared" si="7"/>
        <v>0.02</v>
      </c>
      <c r="H41" s="13">
        <v>0</v>
      </c>
      <c r="I41" s="12">
        <f t="shared" si="4"/>
        <v>0.02</v>
      </c>
      <c r="J41" s="13">
        <v>0</v>
      </c>
    </row>
    <row r="42" spans="1:10" ht="26.25" customHeight="1" x14ac:dyDescent="0.25">
      <c r="A42" s="7" t="s">
        <v>4</v>
      </c>
      <c r="B42" s="7" t="s">
        <v>395</v>
      </c>
      <c r="C42" s="6" t="s">
        <v>396</v>
      </c>
      <c r="D42" s="8">
        <v>491000</v>
      </c>
      <c r="E42" s="8">
        <v>491000</v>
      </c>
      <c r="F42" s="8">
        <v>491258.25</v>
      </c>
      <c r="G42" s="8">
        <f t="shared" si="7"/>
        <v>258.25</v>
      </c>
      <c r="H42" s="9">
        <v>100.052596741344</v>
      </c>
      <c r="I42" s="8">
        <f t="shared" si="4"/>
        <v>258.25</v>
      </c>
      <c r="J42" s="9">
        <v>100.052596741344</v>
      </c>
    </row>
    <row r="43" spans="1:10" ht="38.25" x14ac:dyDescent="0.25">
      <c r="A43" s="11" t="s">
        <v>51</v>
      </c>
      <c r="B43" s="11" t="s">
        <v>397</v>
      </c>
      <c r="C43" s="10" t="s">
        <v>398</v>
      </c>
      <c r="D43" s="12">
        <v>491000</v>
      </c>
      <c r="E43" s="12">
        <v>491000</v>
      </c>
      <c r="F43" s="12">
        <v>491258.25</v>
      </c>
      <c r="G43" s="12">
        <f t="shared" si="7"/>
        <v>258.25</v>
      </c>
      <c r="H43" s="13">
        <v>100.052596741344</v>
      </c>
      <c r="I43" s="12">
        <f t="shared" si="4"/>
        <v>258.25</v>
      </c>
      <c r="J43" s="13">
        <v>100.052596741344</v>
      </c>
    </row>
    <row r="44" spans="1:10" ht="63.75" x14ac:dyDescent="0.25">
      <c r="A44" s="7" t="s">
        <v>4</v>
      </c>
      <c r="B44" s="7" t="s">
        <v>67</v>
      </c>
      <c r="C44" s="6" t="s">
        <v>68</v>
      </c>
      <c r="D44" s="8">
        <v>165504000</v>
      </c>
      <c r="E44" s="8">
        <v>127945000</v>
      </c>
      <c r="F44" s="8">
        <v>126309363.77</v>
      </c>
      <c r="G44" s="8">
        <f t="shared" si="7"/>
        <v>-1635636.2300000042</v>
      </c>
      <c r="H44" s="9">
        <v>98.72160988706085</v>
      </c>
      <c r="I44" s="8">
        <f t="shared" si="4"/>
        <v>-39194636.230000004</v>
      </c>
      <c r="J44" s="9">
        <v>76.318012718725825</v>
      </c>
    </row>
    <row r="45" spans="1:10" ht="89.25" x14ac:dyDescent="0.25">
      <c r="A45" s="11" t="s">
        <v>45</v>
      </c>
      <c r="B45" s="11" t="s">
        <v>69</v>
      </c>
      <c r="C45" s="10" t="s">
        <v>70</v>
      </c>
      <c r="D45" s="12">
        <v>335000</v>
      </c>
      <c r="E45" s="12">
        <v>335000</v>
      </c>
      <c r="F45" s="12">
        <v>335385</v>
      </c>
      <c r="G45" s="12">
        <f t="shared" si="7"/>
        <v>385</v>
      </c>
      <c r="H45" s="13">
        <v>100.11492537313433</v>
      </c>
      <c r="I45" s="12">
        <f t="shared" si="4"/>
        <v>385</v>
      </c>
      <c r="J45" s="13">
        <v>100.11492537313433</v>
      </c>
    </row>
    <row r="46" spans="1:10" ht="89.25" x14ac:dyDescent="0.25">
      <c r="A46" s="11" t="s">
        <v>45</v>
      </c>
      <c r="B46" s="11" t="s">
        <v>71</v>
      </c>
      <c r="C46" s="10" t="s">
        <v>72</v>
      </c>
      <c r="D46" s="12">
        <v>1376000</v>
      </c>
      <c r="E46" s="12">
        <v>1376000</v>
      </c>
      <c r="F46" s="12">
        <v>1475600</v>
      </c>
      <c r="G46" s="12">
        <f t="shared" si="7"/>
        <v>99600</v>
      </c>
      <c r="H46" s="13">
        <v>107.23837209302324</v>
      </c>
      <c r="I46" s="12">
        <f t="shared" si="4"/>
        <v>99600</v>
      </c>
      <c r="J46" s="13">
        <v>107.23837209302324</v>
      </c>
    </row>
    <row r="47" spans="1:10" ht="76.5" x14ac:dyDescent="0.25">
      <c r="A47" s="11" t="s">
        <v>51</v>
      </c>
      <c r="B47" s="11" t="s">
        <v>73</v>
      </c>
      <c r="C47" s="10" t="s">
        <v>74</v>
      </c>
      <c r="D47" s="12">
        <v>4530000</v>
      </c>
      <c r="E47" s="12">
        <v>3566000</v>
      </c>
      <c r="F47" s="12">
        <v>3962078.97</v>
      </c>
      <c r="G47" s="12">
        <f t="shared" si="7"/>
        <v>396078.9700000002</v>
      </c>
      <c r="H47" s="13">
        <v>111.10709394279306</v>
      </c>
      <c r="I47" s="12">
        <f t="shared" si="4"/>
        <v>-567921.0299999998</v>
      </c>
      <c r="J47" s="13">
        <v>87.463111920529798</v>
      </c>
    </row>
    <row r="48" spans="1:10" ht="76.5" x14ac:dyDescent="0.25">
      <c r="A48" s="11" t="s">
        <v>51</v>
      </c>
      <c r="B48" s="11" t="s">
        <v>75</v>
      </c>
      <c r="C48" s="10" t="s">
        <v>76</v>
      </c>
      <c r="D48" s="12">
        <v>68298000</v>
      </c>
      <c r="E48" s="12">
        <v>47810000</v>
      </c>
      <c r="F48" s="12">
        <v>48662013.619999997</v>
      </c>
      <c r="G48" s="12">
        <f t="shared" si="7"/>
        <v>852013.61999999732</v>
      </c>
      <c r="H48" s="13">
        <v>101.78208245136999</v>
      </c>
      <c r="I48" s="12">
        <f t="shared" si="4"/>
        <v>-19635986.380000003</v>
      </c>
      <c r="J48" s="13">
        <v>71.24954408621042</v>
      </c>
    </row>
    <row r="49" spans="1:10" ht="89.25" x14ac:dyDescent="0.25">
      <c r="A49" s="11" t="s">
        <v>51</v>
      </c>
      <c r="B49" s="11" t="s">
        <v>77</v>
      </c>
      <c r="C49" s="10" t="s">
        <v>78</v>
      </c>
      <c r="D49" s="12">
        <v>902000</v>
      </c>
      <c r="E49" s="12">
        <v>902000</v>
      </c>
      <c r="F49" s="12">
        <v>902534.19</v>
      </c>
      <c r="G49" s="12">
        <f t="shared" si="7"/>
        <v>534.18999999994412</v>
      </c>
      <c r="H49" s="13">
        <v>100.05922283813746</v>
      </c>
      <c r="I49" s="12">
        <f t="shared" si="4"/>
        <v>534.18999999994412</v>
      </c>
      <c r="J49" s="13">
        <v>100.05922283813746</v>
      </c>
    </row>
    <row r="50" spans="1:10" ht="89.25" x14ac:dyDescent="0.25">
      <c r="A50" s="11" t="s">
        <v>45</v>
      </c>
      <c r="B50" s="11" t="s">
        <v>79</v>
      </c>
      <c r="C50" s="10" t="s">
        <v>80</v>
      </c>
      <c r="D50" s="12">
        <v>836000</v>
      </c>
      <c r="E50" s="12">
        <v>836000</v>
      </c>
      <c r="F50" s="12">
        <v>810362.88</v>
      </c>
      <c r="G50" s="12">
        <f t="shared" si="7"/>
        <v>-25637.119999999995</v>
      </c>
      <c r="H50" s="13">
        <v>96.93335885167464</v>
      </c>
      <c r="I50" s="12">
        <f t="shared" si="4"/>
        <v>-25637.119999999995</v>
      </c>
      <c r="J50" s="13">
        <v>96.93335885167464</v>
      </c>
    </row>
    <row r="51" spans="1:10" ht="76.5" x14ac:dyDescent="0.25">
      <c r="A51" s="11" t="s">
        <v>45</v>
      </c>
      <c r="B51" s="11" t="s">
        <v>81</v>
      </c>
      <c r="C51" s="10" t="s">
        <v>82</v>
      </c>
      <c r="D51" s="12">
        <v>31444000</v>
      </c>
      <c r="E51" s="12">
        <v>28640000</v>
      </c>
      <c r="F51" s="12">
        <v>27884566.289999999</v>
      </c>
      <c r="G51" s="12">
        <f t="shared" si="7"/>
        <v>-755433.71000000089</v>
      </c>
      <c r="H51" s="13">
        <v>97.362312465083804</v>
      </c>
      <c r="I51" s="12">
        <f t="shared" si="4"/>
        <v>-3559433.7100000009</v>
      </c>
      <c r="J51" s="13">
        <v>88.68008615316117</v>
      </c>
    </row>
    <row r="52" spans="1:10" ht="76.5" x14ac:dyDescent="0.25">
      <c r="A52" s="11" t="s">
        <v>45</v>
      </c>
      <c r="B52" s="11" t="s">
        <v>83</v>
      </c>
      <c r="C52" s="10" t="s">
        <v>84</v>
      </c>
      <c r="D52" s="12">
        <v>57783000</v>
      </c>
      <c r="E52" s="12">
        <v>44480000</v>
      </c>
      <c r="F52" s="12">
        <v>42276822.82</v>
      </c>
      <c r="G52" s="12">
        <f t="shared" si="7"/>
        <v>-2203177.1799999997</v>
      </c>
      <c r="H52" s="13">
        <v>95.046813893884902</v>
      </c>
      <c r="I52" s="12">
        <f t="shared" si="4"/>
        <v>-15506177.18</v>
      </c>
      <c r="J52" s="13">
        <v>73.164811138224053</v>
      </c>
    </row>
    <row r="53" spans="1:10" x14ac:dyDescent="0.25">
      <c r="A53" s="7" t="s">
        <v>4</v>
      </c>
      <c r="B53" s="7" t="s">
        <v>85</v>
      </c>
      <c r="C53" s="6" t="s">
        <v>86</v>
      </c>
      <c r="D53" s="8">
        <v>6411000</v>
      </c>
      <c r="E53" s="8">
        <v>5377000</v>
      </c>
      <c r="F53" s="8">
        <v>5361109.67</v>
      </c>
      <c r="G53" s="8">
        <f t="shared" si="7"/>
        <v>-15890.330000000075</v>
      </c>
      <c r="H53" s="9">
        <v>99.704475915938247</v>
      </c>
      <c r="I53" s="8">
        <f t="shared" si="4"/>
        <v>-1049890.33</v>
      </c>
      <c r="J53" s="9">
        <v>83.623610513180466</v>
      </c>
    </row>
    <row r="54" spans="1:10" x14ac:dyDescent="0.25">
      <c r="A54" s="7" t="s">
        <v>4</v>
      </c>
      <c r="B54" s="7" t="s">
        <v>87</v>
      </c>
      <c r="C54" s="6" t="s">
        <v>88</v>
      </c>
      <c r="D54" s="8">
        <v>6411000</v>
      </c>
      <c r="E54" s="8">
        <v>5377000</v>
      </c>
      <c r="F54" s="8">
        <v>5361109.67</v>
      </c>
      <c r="G54" s="8">
        <f t="shared" si="7"/>
        <v>-15890.330000000075</v>
      </c>
      <c r="H54" s="9">
        <v>99.704475915938247</v>
      </c>
      <c r="I54" s="8">
        <f t="shared" si="4"/>
        <v>-1049890.33</v>
      </c>
      <c r="J54" s="9">
        <v>83.623610513180466</v>
      </c>
    </row>
    <row r="55" spans="1:10" ht="25.5" x14ac:dyDescent="0.25">
      <c r="A55" s="7" t="s">
        <v>4</v>
      </c>
      <c r="B55" s="7" t="s">
        <v>89</v>
      </c>
      <c r="C55" s="6" t="s">
        <v>90</v>
      </c>
      <c r="D55" s="8">
        <v>481321000</v>
      </c>
      <c r="E55" s="8">
        <v>350377000</v>
      </c>
      <c r="F55" s="8">
        <v>274528268.50999999</v>
      </c>
      <c r="G55" s="8">
        <f t="shared" si="7"/>
        <v>-75848731.49000001</v>
      </c>
      <c r="H55" s="9">
        <v>78.352251577586429</v>
      </c>
      <c r="I55" s="8">
        <f t="shared" si="4"/>
        <v>-206792731.49000001</v>
      </c>
      <c r="J55" s="9">
        <v>57.036420291240155</v>
      </c>
    </row>
    <row r="56" spans="1:10" x14ac:dyDescent="0.25">
      <c r="A56" s="7" t="s">
        <v>4</v>
      </c>
      <c r="B56" s="7" t="s">
        <v>91</v>
      </c>
      <c r="C56" s="6" t="s">
        <v>92</v>
      </c>
      <c r="D56" s="8">
        <v>468687000</v>
      </c>
      <c r="E56" s="8">
        <v>337888000</v>
      </c>
      <c r="F56" s="8">
        <v>260611779.25999999</v>
      </c>
      <c r="G56" s="8">
        <f t="shared" si="7"/>
        <v>-77276220.74000001</v>
      </c>
      <c r="H56" s="9">
        <v>77.129634452836441</v>
      </c>
      <c r="I56" s="8">
        <f t="shared" ref="I56:I88" si="8">F56-D56</f>
        <v>-208075220.74000001</v>
      </c>
      <c r="J56" s="9">
        <v>55.60465284080847</v>
      </c>
    </row>
    <row r="57" spans="1:10" ht="63.75" x14ac:dyDescent="0.25">
      <c r="A57" s="11" t="s">
        <v>93</v>
      </c>
      <c r="B57" s="11" t="s">
        <v>94</v>
      </c>
      <c r="C57" s="10" t="s">
        <v>95</v>
      </c>
      <c r="D57" s="12">
        <v>446924000</v>
      </c>
      <c r="E57" s="12">
        <v>321938000</v>
      </c>
      <c r="F57" s="12">
        <v>242682872.53</v>
      </c>
      <c r="G57" s="12">
        <f t="shared" si="7"/>
        <v>-79255127.469999999</v>
      </c>
      <c r="H57" s="13">
        <v>75.381866238219786</v>
      </c>
      <c r="I57" s="12">
        <f t="shared" si="8"/>
        <v>-204241127.47</v>
      </c>
      <c r="J57" s="13">
        <v>54.300702698892877</v>
      </c>
    </row>
    <row r="58" spans="1:10" ht="25.5" x14ac:dyDescent="0.25">
      <c r="A58" s="11" t="s">
        <v>93</v>
      </c>
      <c r="B58" s="11" t="s">
        <v>96</v>
      </c>
      <c r="C58" s="10" t="s">
        <v>97</v>
      </c>
      <c r="D58" s="12">
        <v>103000</v>
      </c>
      <c r="E58" s="12">
        <v>70000</v>
      </c>
      <c r="F58" s="12">
        <v>61600</v>
      </c>
      <c r="G58" s="12">
        <f t="shared" si="7"/>
        <v>-8400</v>
      </c>
      <c r="H58" s="13">
        <v>88</v>
      </c>
      <c r="I58" s="12">
        <f t="shared" si="8"/>
        <v>-41400</v>
      </c>
      <c r="J58" s="13">
        <v>59.805825242718448</v>
      </c>
    </row>
    <row r="59" spans="1:10" ht="38.25" x14ac:dyDescent="0.25">
      <c r="A59" s="11" t="s">
        <v>45</v>
      </c>
      <c r="B59" s="11" t="s">
        <v>98</v>
      </c>
      <c r="C59" s="10" t="s">
        <v>99</v>
      </c>
      <c r="D59" s="12">
        <v>21600000</v>
      </c>
      <c r="E59" s="12">
        <v>15820000</v>
      </c>
      <c r="F59" s="12">
        <v>17806906.73</v>
      </c>
      <c r="G59" s="12">
        <f t="shared" si="7"/>
        <v>1986906.7300000004</v>
      </c>
      <c r="H59" s="13">
        <v>112.55946099873577</v>
      </c>
      <c r="I59" s="12">
        <f t="shared" si="8"/>
        <v>-3793093.2699999996</v>
      </c>
      <c r="J59" s="13">
        <v>82.439383009259259</v>
      </c>
    </row>
    <row r="60" spans="1:10" ht="25.5" x14ac:dyDescent="0.25">
      <c r="A60" s="11" t="s">
        <v>100</v>
      </c>
      <c r="B60" s="11" t="s">
        <v>101</v>
      </c>
      <c r="C60" s="10" t="s">
        <v>102</v>
      </c>
      <c r="D60" s="12">
        <v>60000</v>
      </c>
      <c r="E60" s="12">
        <v>60000</v>
      </c>
      <c r="F60" s="12">
        <v>60400</v>
      </c>
      <c r="G60" s="12">
        <f t="shared" si="7"/>
        <v>400</v>
      </c>
      <c r="H60" s="13">
        <v>100.66666666666666</v>
      </c>
      <c r="I60" s="12">
        <f t="shared" si="8"/>
        <v>400</v>
      </c>
      <c r="J60" s="13">
        <v>100.66666666666666</v>
      </c>
    </row>
    <row r="61" spans="1:10" x14ac:dyDescent="0.25">
      <c r="A61" s="7" t="s">
        <v>4</v>
      </c>
      <c r="B61" s="7" t="s">
        <v>103</v>
      </c>
      <c r="C61" s="6" t="s">
        <v>104</v>
      </c>
      <c r="D61" s="8">
        <v>12634000</v>
      </c>
      <c r="E61" s="8">
        <v>12489000</v>
      </c>
      <c r="F61" s="8">
        <v>13916489.25</v>
      </c>
      <c r="G61" s="8">
        <f t="shared" si="7"/>
        <v>1427489.25</v>
      </c>
      <c r="H61" s="9">
        <v>111.42997237569061</v>
      </c>
      <c r="I61" s="8">
        <f t="shared" si="8"/>
        <v>1282489.25</v>
      </c>
      <c r="J61" s="9">
        <v>110.15109426943168</v>
      </c>
    </row>
    <row r="62" spans="1:10" ht="25.5" x14ac:dyDescent="0.25">
      <c r="A62" s="11" t="s">
        <v>93</v>
      </c>
      <c r="B62" s="11" t="s">
        <v>105</v>
      </c>
      <c r="C62" s="10" t="s">
        <v>106</v>
      </c>
      <c r="D62" s="12">
        <v>263000</v>
      </c>
      <c r="E62" s="12">
        <v>263000</v>
      </c>
      <c r="F62" s="12">
        <v>262693.98</v>
      </c>
      <c r="G62" s="12">
        <f t="shared" si="7"/>
        <v>-306.02000000001863</v>
      </c>
      <c r="H62" s="13">
        <v>99.883642585551328</v>
      </c>
      <c r="I62" s="12">
        <f t="shared" si="8"/>
        <v>-306.02000000001863</v>
      </c>
      <c r="J62" s="13">
        <v>99.883642585551328</v>
      </c>
    </row>
    <row r="63" spans="1:10" ht="25.5" x14ac:dyDescent="0.25">
      <c r="A63" s="11" t="s">
        <v>107</v>
      </c>
      <c r="B63" s="11" t="s">
        <v>108</v>
      </c>
      <c r="C63" s="10" t="s">
        <v>109</v>
      </c>
      <c r="D63" s="12">
        <v>14000</v>
      </c>
      <c r="E63" s="12">
        <v>14000</v>
      </c>
      <c r="F63" s="12">
        <v>14145.81</v>
      </c>
      <c r="G63" s="12">
        <f t="shared" si="7"/>
        <v>145.80999999999949</v>
      </c>
      <c r="H63" s="13">
        <v>101.04150000000001</v>
      </c>
      <c r="I63" s="12">
        <f t="shared" si="8"/>
        <v>145.80999999999949</v>
      </c>
      <c r="J63" s="13">
        <v>101.04150000000001</v>
      </c>
    </row>
    <row r="64" spans="1:10" ht="38.25" x14ac:dyDescent="0.25">
      <c r="A64" s="11" t="s">
        <v>110</v>
      </c>
      <c r="B64" s="11" t="s">
        <v>111</v>
      </c>
      <c r="C64" s="10" t="s">
        <v>112</v>
      </c>
      <c r="D64" s="12">
        <v>710000</v>
      </c>
      <c r="E64" s="12">
        <v>710000</v>
      </c>
      <c r="F64" s="12">
        <v>709489.22</v>
      </c>
      <c r="G64" s="12">
        <f t="shared" si="7"/>
        <v>-510.78000000002794</v>
      </c>
      <c r="H64" s="13">
        <v>99.928059154929571</v>
      </c>
      <c r="I64" s="12">
        <f t="shared" si="8"/>
        <v>-510.78000000002794</v>
      </c>
      <c r="J64" s="13">
        <v>99.928059154929571</v>
      </c>
    </row>
    <row r="65" spans="1:10" ht="25.5" x14ac:dyDescent="0.25">
      <c r="A65" s="11" t="s">
        <v>110</v>
      </c>
      <c r="B65" s="11" t="s">
        <v>113</v>
      </c>
      <c r="C65" s="10" t="s">
        <v>114</v>
      </c>
      <c r="D65" s="12">
        <v>5000</v>
      </c>
      <c r="E65" s="12">
        <v>5000</v>
      </c>
      <c r="F65" s="12">
        <v>5200</v>
      </c>
      <c r="G65" s="12">
        <f t="shared" si="7"/>
        <v>200</v>
      </c>
      <c r="H65" s="13">
        <v>104</v>
      </c>
      <c r="I65" s="12">
        <f t="shared" si="8"/>
        <v>200</v>
      </c>
      <c r="J65" s="13">
        <v>104</v>
      </c>
    </row>
    <row r="66" spans="1:10" ht="25.5" x14ac:dyDescent="0.25">
      <c r="A66" s="11" t="s">
        <v>93</v>
      </c>
      <c r="B66" s="11" t="s">
        <v>108</v>
      </c>
      <c r="C66" s="10" t="s">
        <v>109</v>
      </c>
      <c r="D66" s="12">
        <v>63000</v>
      </c>
      <c r="E66" s="12">
        <v>63000</v>
      </c>
      <c r="F66" s="12">
        <v>62915.72</v>
      </c>
      <c r="G66" s="12">
        <f t="shared" si="7"/>
        <v>-84.279999999998836</v>
      </c>
      <c r="H66" s="13">
        <v>99.86622222222222</v>
      </c>
      <c r="I66" s="12">
        <f t="shared" si="8"/>
        <v>-84.279999999998836</v>
      </c>
      <c r="J66" s="13">
        <v>99.86622222222222</v>
      </c>
    </row>
    <row r="67" spans="1:10" ht="38.25" x14ac:dyDescent="0.25">
      <c r="A67" s="11" t="s">
        <v>93</v>
      </c>
      <c r="B67" s="11" t="s">
        <v>111</v>
      </c>
      <c r="C67" s="10" t="s">
        <v>112</v>
      </c>
      <c r="D67" s="12">
        <v>4123000</v>
      </c>
      <c r="E67" s="12">
        <v>4123000</v>
      </c>
      <c r="F67" s="12">
        <v>4534012.41</v>
      </c>
      <c r="G67" s="12">
        <f t="shared" si="7"/>
        <v>411012.41000000015</v>
      </c>
      <c r="H67" s="13">
        <v>109.9687705554208</v>
      </c>
      <c r="I67" s="12">
        <f t="shared" si="8"/>
        <v>411012.41000000015</v>
      </c>
      <c r="J67" s="13">
        <v>109.9687705554208</v>
      </c>
    </row>
    <row r="68" spans="1:10" ht="25.5" x14ac:dyDescent="0.25">
      <c r="A68" s="11" t="s">
        <v>93</v>
      </c>
      <c r="B68" s="11" t="s">
        <v>115</v>
      </c>
      <c r="C68" s="10" t="s">
        <v>116</v>
      </c>
      <c r="D68" s="12">
        <v>31000</v>
      </c>
      <c r="E68" s="12">
        <v>31000</v>
      </c>
      <c r="F68" s="12">
        <v>72.27</v>
      </c>
      <c r="G68" s="12">
        <f t="shared" si="7"/>
        <v>-30927.73</v>
      </c>
      <c r="H68" s="13">
        <v>0.2331290322580645</v>
      </c>
      <c r="I68" s="12">
        <f t="shared" si="8"/>
        <v>-30927.73</v>
      </c>
      <c r="J68" s="13">
        <v>0.2331290322580645</v>
      </c>
    </row>
    <row r="69" spans="1:10" ht="25.5" x14ac:dyDescent="0.25">
      <c r="A69" s="11" t="s">
        <v>45</v>
      </c>
      <c r="B69" s="11" t="s">
        <v>108</v>
      </c>
      <c r="C69" s="10" t="s">
        <v>109</v>
      </c>
      <c r="D69" s="12">
        <v>3365000</v>
      </c>
      <c r="E69" s="12">
        <v>3365000</v>
      </c>
      <c r="F69" s="12">
        <v>3365214.72</v>
      </c>
      <c r="G69" s="12">
        <f t="shared" si="7"/>
        <v>214.72000000020489</v>
      </c>
      <c r="H69" s="13">
        <v>100.0063809806835</v>
      </c>
      <c r="I69" s="12">
        <f t="shared" si="8"/>
        <v>214.72000000020489</v>
      </c>
      <c r="J69" s="13">
        <v>100.0063809806835</v>
      </c>
    </row>
    <row r="70" spans="1:10" ht="38.25" x14ac:dyDescent="0.25">
      <c r="A70" s="11" t="s">
        <v>45</v>
      </c>
      <c r="B70" s="11" t="s">
        <v>117</v>
      </c>
      <c r="C70" s="10" t="s">
        <v>118</v>
      </c>
      <c r="D70" s="12">
        <v>501000</v>
      </c>
      <c r="E70" s="12">
        <v>356000</v>
      </c>
      <c r="F70" s="12">
        <v>327870.96999999997</v>
      </c>
      <c r="G70" s="12">
        <f t="shared" si="7"/>
        <v>-28129.030000000028</v>
      </c>
      <c r="H70" s="13">
        <v>92.098587078651676</v>
      </c>
      <c r="I70" s="12">
        <f t="shared" si="8"/>
        <v>-173129.03000000003</v>
      </c>
      <c r="J70" s="13">
        <v>65.443307385229531</v>
      </c>
    </row>
    <row r="71" spans="1:10" ht="25.5" x14ac:dyDescent="0.25">
      <c r="A71" s="11" t="s">
        <v>45</v>
      </c>
      <c r="B71" s="11" t="s">
        <v>119</v>
      </c>
      <c r="C71" s="10" t="s">
        <v>120</v>
      </c>
      <c r="D71" s="12">
        <v>3485000</v>
      </c>
      <c r="E71" s="12">
        <v>3485000</v>
      </c>
      <c r="F71" s="12">
        <v>4530240</v>
      </c>
      <c r="G71" s="12">
        <f t="shared" si="7"/>
        <v>1045240</v>
      </c>
      <c r="H71" s="13">
        <v>129.99253945480632</v>
      </c>
      <c r="I71" s="12">
        <f t="shared" si="8"/>
        <v>1045240</v>
      </c>
      <c r="J71" s="13">
        <v>129.99253945480632</v>
      </c>
    </row>
    <row r="72" spans="1:10" ht="25.5" x14ac:dyDescent="0.25">
      <c r="A72" s="11" t="s">
        <v>45</v>
      </c>
      <c r="B72" s="11" t="s">
        <v>115</v>
      </c>
      <c r="C72" s="10" t="s">
        <v>116</v>
      </c>
      <c r="D72" s="12">
        <v>74000</v>
      </c>
      <c r="E72" s="12">
        <v>74000</v>
      </c>
      <c r="F72" s="12">
        <v>104634.15</v>
      </c>
      <c r="G72" s="12">
        <f t="shared" si="7"/>
        <v>30634.149999999994</v>
      </c>
      <c r="H72" s="13">
        <v>141.39750000000001</v>
      </c>
      <c r="I72" s="12">
        <f t="shared" si="8"/>
        <v>30634.149999999994</v>
      </c>
      <c r="J72" s="13">
        <v>141.39750000000001</v>
      </c>
    </row>
    <row r="73" spans="1:10" x14ac:dyDescent="0.25">
      <c r="A73" s="7" t="s">
        <v>4</v>
      </c>
      <c r="B73" s="7" t="s">
        <v>121</v>
      </c>
      <c r="C73" s="6" t="s">
        <v>122</v>
      </c>
      <c r="D73" s="8">
        <v>367371000</v>
      </c>
      <c r="E73" s="8">
        <v>313810000</v>
      </c>
      <c r="F73" s="8">
        <v>355341156.24000001</v>
      </c>
      <c r="G73" s="8">
        <f t="shared" si="7"/>
        <v>41531156.24000001</v>
      </c>
      <c r="H73" s="9">
        <v>113.23449101048406</v>
      </c>
      <c r="I73" s="8">
        <f t="shared" si="8"/>
        <v>-12029843.75999999</v>
      </c>
      <c r="J73" s="9">
        <v>96.7254236834154</v>
      </c>
    </row>
    <row r="74" spans="1:10" x14ac:dyDescent="0.25">
      <c r="A74" s="7" t="s">
        <v>4</v>
      </c>
      <c r="B74" s="7" t="s">
        <v>399</v>
      </c>
      <c r="C74" s="6" t="s">
        <v>400</v>
      </c>
      <c r="D74" s="8">
        <v>8805000</v>
      </c>
      <c r="E74" s="8">
        <v>8805000</v>
      </c>
      <c r="F74" s="8">
        <v>10028700</v>
      </c>
      <c r="G74" s="8">
        <f t="shared" si="7"/>
        <v>1223700</v>
      </c>
      <c r="H74" s="9">
        <v>113.897785349233</v>
      </c>
      <c r="I74" s="8">
        <f t="shared" si="8"/>
        <v>1223700</v>
      </c>
      <c r="J74" s="9">
        <v>113.897785349233</v>
      </c>
    </row>
    <row r="75" spans="1:10" ht="28.5" customHeight="1" x14ac:dyDescent="0.25">
      <c r="A75" s="11" t="s">
        <v>51</v>
      </c>
      <c r="B75" s="11" t="s">
        <v>401</v>
      </c>
      <c r="C75" s="10" t="s">
        <v>402</v>
      </c>
      <c r="D75" s="12">
        <v>8805000</v>
      </c>
      <c r="E75" s="12">
        <v>8805000</v>
      </c>
      <c r="F75" s="12">
        <v>10028700</v>
      </c>
      <c r="G75" s="12">
        <f t="shared" si="7"/>
        <v>1223700</v>
      </c>
      <c r="H75" s="13">
        <v>113.897785349233</v>
      </c>
      <c r="I75" s="12">
        <f t="shared" si="8"/>
        <v>1223700</v>
      </c>
      <c r="J75" s="13">
        <v>113.897785349233</v>
      </c>
    </row>
    <row r="76" spans="1:10" ht="63.75" x14ac:dyDescent="0.25">
      <c r="A76" s="7" t="s">
        <v>4</v>
      </c>
      <c r="B76" s="7" t="s">
        <v>123</v>
      </c>
      <c r="C76" s="6" t="s">
        <v>124</v>
      </c>
      <c r="D76" s="8">
        <v>94678000</v>
      </c>
      <c r="E76" s="8">
        <v>72958000</v>
      </c>
      <c r="F76" s="8">
        <v>81501075.689999998</v>
      </c>
      <c r="G76" s="8">
        <f t="shared" si="7"/>
        <v>8543075.6899999976</v>
      </c>
      <c r="H76" s="9">
        <v>111.70958042983634</v>
      </c>
      <c r="I76" s="8">
        <f t="shared" si="8"/>
        <v>-13176924.310000002</v>
      </c>
      <c r="J76" s="9">
        <v>86.082379950991779</v>
      </c>
    </row>
    <row r="77" spans="1:10" ht="51" x14ac:dyDescent="0.25">
      <c r="A77" s="11" t="s">
        <v>45</v>
      </c>
      <c r="B77" s="11" t="s">
        <v>405</v>
      </c>
      <c r="C77" s="10" t="s">
        <v>406</v>
      </c>
      <c r="D77" s="12">
        <v>-253000</v>
      </c>
      <c r="E77" s="12">
        <v>-253000</v>
      </c>
      <c r="F77" s="12">
        <v>-253000</v>
      </c>
      <c r="G77" s="12">
        <f t="shared" si="7"/>
        <v>0</v>
      </c>
      <c r="H77" s="13">
        <v>100</v>
      </c>
      <c r="I77" s="12">
        <f t="shared" si="8"/>
        <v>0</v>
      </c>
      <c r="J77" s="13">
        <v>100</v>
      </c>
    </row>
    <row r="78" spans="1:10" ht="66.75" customHeight="1" x14ac:dyDescent="0.25">
      <c r="A78" s="11" t="s">
        <v>51</v>
      </c>
      <c r="B78" s="11" t="s">
        <v>403</v>
      </c>
      <c r="C78" s="10" t="s">
        <v>404</v>
      </c>
      <c r="D78" s="12">
        <v>94931000</v>
      </c>
      <c r="E78" s="12">
        <v>73211000</v>
      </c>
      <c r="F78" s="12">
        <v>81754069.019999996</v>
      </c>
      <c r="G78" s="12">
        <f t="shared" si="7"/>
        <v>8543069.0199999958</v>
      </c>
      <c r="H78" s="13">
        <v>111.669105762795</v>
      </c>
      <c r="I78" s="12">
        <f t="shared" si="8"/>
        <v>-13176930.980000004</v>
      </c>
      <c r="J78" s="13">
        <v>86.119464684876405</v>
      </c>
    </row>
    <row r="79" spans="1:10" ht="25.5" x14ac:dyDescent="0.25">
      <c r="A79" s="7" t="s">
        <v>4</v>
      </c>
      <c r="B79" s="7" t="s">
        <v>125</v>
      </c>
      <c r="C79" s="6" t="s">
        <v>126</v>
      </c>
      <c r="D79" s="8">
        <v>102885000</v>
      </c>
      <c r="E79" s="8">
        <v>87784000</v>
      </c>
      <c r="F79" s="8">
        <v>96899110.859999999</v>
      </c>
      <c r="G79" s="8">
        <f t="shared" si="7"/>
        <v>9115110.8599999994</v>
      </c>
      <c r="H79" s="9">
        <v>110.38356746104074</v>
      </c>
      <c r="I79" s="8">
        <f t="shared" si="8"/>
        <v>-5985889.1400000006</v>
      </c>
      <c r="J79" s="9">
        <v>94.181961277154102</v>
      </c>
    </row>
    <row r="80" spans="1:10" ht="25.5" x14ac:dyDescent="0.25">
      <c r="A80" s="11" t="s">
        <v>51</v>
      </c>
      <c r="B80" s="11" t="s">
        <v>127</v>
      </c>
      <c r="C80" s="10" t="s">
        <v>128</v>
      </c>
      <c r="D80" s="12">
        <v>75504000</v>
      </c>
      <c r="E80" s="12">
        <v>60403000</v>
      </c>
      <c r="F80" s="12">
        <v>69129949.180000007</v>
      </c>
      <c r="G80" s="12">
        <f t="shared" si="7"/>
        <v>8726949.1800000072</v>
      </c>
      <c r="H80" s="13">
        <v>114.44787374799266</v>
      </c>
      <c r="I80" s="12">
        <f t="shared" si="8"/>
        <v>-6374050.8199999928</v>
      </c>
      <c r="J80" s="13">
        <v>91.557995841279933</v>
      </c>
    </row>
    <row r="81" spans="1:10" ht="38.25" x14ac:dyDescent="0.25">
      <c r="A81" s="11" t="s">
        <v>51</v>
      </c>
      <c r="B81" s="11" t="s">
        <v>129</v>
      </c>
      <c r="C81" s="10" t="s">
        <v>130</v>
      </c>
      <c r="D81" s="12">
        <v>27381000</v>
      </c>
      <c r="E81" s="12">
        <v>27381000</v>
      </c>
      <c r="F81" s="12">
        <v>27769161.68</v>
      </c>
      <c r="G81" s="12">
        <f t="shared" si="7"/>
        <v>388161.6799999997</v>
      </c>
      <c r="H81" s="13">
        <v>101.41763149629305</v>
      </c>
      <c r="I81" s="12">
        <f t="shared" si="8"/>
        <v>388161.6799999997</v>
      </c>
      <c r="J81" s="13">
        <v>101.41763149629305</v>
      </c>
    </row>
    <row r="82" spans="1:10" ht="51" x14ac:dyDescent="0.25">
      <c r="A82" s="7" t="s">
        <v>4</v>
      </c>
      <c r="B82" s="7" t="s">
        <v>131</v>
      </c>
      <c r="C82" s="6" t="s">
        <v>132</v>
      </c>
      <c r="D82" s="8">
        <v>161003000</v>
      </c>
      <c r="E82" s="8">
        <v>144263000</v>
      </c>
      <c r="F82" s="8">
        <v>166912269.69</v>
      </c>
      <c r="G82" s="8">
        <f t="shared" si="7"/>
        <v>22649269.689999998</v>
      </c>
      <c r="H82" s="9">
        <v>115.69998522836764</v>
      </c>
      <c r="I82" s="8">
        <f t="shared" si="8"/>
        <v>5909269.6899999976</v>
      </c>
      <c r="J82" s="9">
        <v>103.6702854543083</v>
      </c>
    </row>
    <row r="83" spans="1:10" ht="51" x14ac:dyDescent="0.25">
      <c r="A83" s="11" t="s">
        <v>51</v>
      </c>
      <c r="B83" s="11" t="s">
        <v>133</v>
      </c>
      <c r="C83" s="10" t="s">
        <v>134</v>
      </c>
      <c r="D83" s="12">
        <v>154973000</v>
      </c>
      <c r="E83" s="12">
        <v>138233000</v>
      </c>
      <c r="F83" s="12">
        <v>160882290.15000001</v>
      </c>
      <c r="G83" s="12">
        <f t="shared" ref="G83:G85" si="9">F83-E83</f>
        <v>22649290.150000006</v>
      </c>
      <c r="H83" s="13">
        <v>116.38486479350082</v>
      </c>
      <c r="I83" s="12">
        <f t="shared" si="8"/>
        <v>5909290.150000006</v>
      </c>
      <c r="J83" s="13">
        <v>103.81310947713473</v>
      </c>
    </row>
    <row r="84" spans="1:10" ht="38.25" x14ac:dyDescent="0.25">
      <c r="A84" s="11" t="s">
        <v>51</v>
      </c>
      <c r="B84" s="11" t="s">
        <v>135</v>
      </c>
      <c r="C84" s="10" t="s">
        <v>136</v>
      </c>
      <c r="D84" s="12">
        <v>6030000</v>
      </c>
      <c r="E84" s="12">
        <v>6030000</v>
      </c>
      <c r="F84" s="12">
        <v>6029979.54</v>
      </c>
      <c r="G84" s="12">
        <f t="shared" si="9"/>
        <v>-20.459999999962747</v>
      </c>
      <c r="H84" s="13">
        <v>99.99966069651741</v>
      </c>
      <c r="I84" s="12">
        <f t="shared" si="8"/>
        <v>-20.459999999962747</v>
      </c>
      <c r="J84" s="13">
        <v>99.99966069651741</v>
      </c>
    </row>
    <row r="85" spans="1:10" x14ac:dyDescent="0.25">
      <c r="A85" s="7" t="s">
        <v>4</v>
      </c>
      <c r="B85" s="7" t="s">
        <v>137</v>
      </c>
      <c r="C85" s="6" t="s">
        <v>138</v>
      </c>
      <c r="D85" s="8">
        <v>62956000</v>
      </c>
      <c r="E85" s="8">
        <v>61707000</v>
      </c>
      <c r="F85" s="8">
        <v>64840044.579999998</v>
      </c>
      <c r="G85" s="8">
        <f t="shared" si="9"/>
        <v>3133044.5799999982</v>
      </c>
      <c r="H85" s="9">
        <v>105.07729200901032</v>
      </c>
      <c r="I85" s="8">
        <f t="shared" si="8"/>
        <v>1884044.5799999982</v>
      </c>
      <c r="J85" s="9">
        <v>102.99263704809709</v>
      </c>
    </row>
    <row r="86" spans="1:10" x14ac:dyDescent="0.25">
      <c r="A86" s="7" t="s">
        <v>4</v>
      </c>
      <c r="B86" s="7" t="s">
        <v>140</v>
      </c>
      <c r="C86" s="6" t="s">
        <v>141</v>
      </c>
      <c r="D86" s="8">
        <v>37673000</v>
      </c>
      <c r="E86" s="8">
        <v>37673000</v>
      </c>
      <c r="F86" s="8">
        <v>44517306.369999997</v>
      </c>
      <c r="G86" s="8">
        <f t="shared" ref="G86:G100" si="10">F86-E86</f>
        <v>6844306.3699999973</v>
      </c>
      <c r="H86" s="9">
        <v>118.16767013511003</v>
      </c>
      <c r="I86" s="8">
        <f t="shared" si="8"/>
        <v>6844306.3699999973</v>
      </c>
      <c r="J86" s="9">
        <v>118.16767013511003</v>
      </c>
    </row>
    <row r="87" spans="1:10" x14ac:dyDescent="0.25">
      <c r="A87" s="7" t="s">
        <v>4</v>
      </c>
      <c r="B87" s="7" t="s">
        <v>142</v>
      </c>
      <c r="C87" s="6" t="s">
        <v>143</v>
      </c>
      <c r="D87" s="8">
        <v>0</v>
      </c>
      <c r="E87" s="8">
        <v>0</v>
      </c>
      <c r="F87" s="8">
        <v>59116.86</v>
      </c>
      <c r="G87" s="8">
        <f t="shared" si="10"/>
        <v>59116.86</v>
      </c>
      <c r="H87" s="9">
        <v>0</v>
      </c>
      <c r="I87" s="8">
        <f t="shared" si="8"/>
        <v>59116.86</v>
      </c>
      <c r="J87" s="9">
        <v>0</v>
      </c>
    </row>
    <row r="88" spans="1:10" x14ac:dyDescent="0.25">
      <c r="A88" s="11" t="s">
        <v>107</v>
      </c>
      <c r="B88" s="11" t="s">
        <v>144</v>
      </c>
      <c r="C88" s="10" t="s">
        <v>145</v>
      </c>
      <c r="D88" s="12">
        <v>0</v>
      </c>
      <c r="E88" s="12">
        <v>0</v>
      </c>
      <c r="F88" s="12">
        <v>-35865.4</v>
      </c>
      <c r="G88" s="12">
        <f t="shared" si="10"/>
        <v>-35865.4</v>
      </c>
      <c r="H88" s="13">
        <v>0</v>
      </c>
      <c r="I88" s="12">
        <f t="shared" si="8"/>
        <v>-35865.4</v>
      </c>
      <c r="J88" s="13">
        <v>0</v>
      </c>
    </row>
    <row r="89" spans="1:10" x14ac:dyDescent="0.25">
      <c r="A89" s="11" t="s">
        <v>45</v>
      </c>
      <c r="B89" s="11" t="s">
        <v>144</v>
      </c>
      <c r="C89" s="10" t="s">
        <v>145</v>
      </c>
      <c r="D89" s="12">
        <v>0</v>
      </c>
      <c r="E89" s="12">
        <v>0</v>
      </c>
      <c r="F89" s="12">
        <v>97510</v>
      </c>
      <c r="G89" s="12">
        <f t="shared" si="10"/>
        <v>97510</v>
      </c>
      <c r="H89" s="13">
        <v>0</v>
      </c>
      <c r="I89" s="12">
        <f t="shared" ref="I89:I120" si="11">F89-D89</f>
        <v>97510</v>
      </c>
      <c r="J89" s="13">
        <v>0</v>
      </c>
    </row>
    <row r="90" spans="1:10" x14ac:dyDescent="0.25">
      <c r="A90" s="11" t="s">
        <v>51</v>
      </c>
      <c r="B90" s="11" t="s">
        <v>144</v>
      </c>
      <c r="C90" s="10" t="s">
        <v>145</v>
      </c>
      <c r="D90" s="12">
        <v>0</v>
      </c>
      <c r="E90" s="12">
        <v>0</v>
      </c>
      <c r="F90" s="12">
        <v>-2527.7399999999998</v>
      </c>
      <c r="G90" s="12">
        <f t="shared" si="10"/>
        <v>-2527.7399999999998</v>
      </c>
      <c r="H90" s="13">
        <v>0</v>
      </c>
      <c r="I90" s="12">
        <f t="shared" si="11"/>
        <v>-2527.7399999999998</v>
      </c>
      <c r="J90" s="13">
        <v>0</v>
      </c>
    </row>
    <row r="91" spans="1:10" x14ac:dyDescent="0.25">
      <c r="A91" s="7" t="s">
        <v>4</v>
      </c>
      <c r="B91" s="7" t="s">
        <v>146</v>
      </c>
      <c r="C91" s="6" t="s">
        <v>147</v>
      </c>
      <c r="D91" s="8">
        <v>37673000</v>
      </c>
      <c r="E91" s="8">
        <v>37673000</v>
      </c>
      <c r="F91" s="8">
        <v>44458189.509999998</v>
      </c>
      <c r="G91" s="8">
        <f t="shared" si="10"/>
        <v>6785189.5099999979</v>
      </c>
      <c r="H91" s="9">
        <v>118.01074910413291</v>
      </c>
      <c r="I91" s="8">
        <f t="shared" si="11"/>
        <v>6785189.5099999979</v>
      </c>
      <c r="J91" s="9">
        <v>118.01074910413291</v>
      </c>
    </row>
    <row r="92" spans="1:10" ht="38.25" x14ac:dyDescent="0.25">
      <c r="A92" s="11" t="s">
        <v>107</v>
      </c>
      <c r="B92" s="11" t="s">
        <v>148</v>
      </c>
      <c r="C92" s="10" t="s">
        <v>149</v>
      </c>
      <c r="D92" s="12">
        <v>201000</v>
      </c>
      <c r="E92" s="12">
        <v>201000</v>
      </c>
      <c r="F92" s="12">
        <v>425357.18</v>
      </c>
      <c r="G92" s="12">
        <f t="shared" si="10"/>
        <v>224357.18</v>
      </c>
      <c r="H92" s="13">
        <v>211.62048756218903</v>
      </c>
      <c r="I92" s="12">
        <f t="shared" si="11"/>
        <v>224357.18</v>
      </c>
      <c r="J92" s="13">
        <v>211.62048756218903</v>
      </c>
    </row>
    <row r="93" spans="1:10" ht="38.25" x14ac:dyDescent="0.25">
      <c r="A93" s="11" t="s">
        <v>93</v>
      </c>
      <c r="B93" s="11" t="s">
        <v>148</v>
      </c>
      <c r="C93" s="10" t="s">
        <v>149</v>
      </c>
      <c r="D93" s="12">
        <v>0</v>
      </c>
      <c r="E93" s="12">
        <v>0</v>
      </c>
      <c r="F93" s="12">
        <v>-1600</v>
      </c>
      <c r="G93" s="12">
        <f t="shared" si="10"/>
        <v>-1600</v>
      </c>
      <c r="H93" s="13">
        <v>0</v>
      </c>
      <c r="I93" s="12">
        <f t="shared" si="11"/>
        <v>-1600</v>
      </c>
      <c r="J93" s="13">
        <v>0</v>
      </c>
    </row>
    <row r="94" spans="1:10" x14ac:dyDescent="0.25">
      <c r="A94" s="11" t="s">
        <v>93</v>
      </c>
      <c r="B94" s="11" t="s">
        <v>150</v>
      </c>
      <c r="C94" s="10" t="s">
        <v>151</v>
      </c>
      <c r="D94" s="12">
        <v>0</v>
      </c>
      <c r="E94" s="12">
        <v>0</v>
      </c>
      <c r="F94" s="12">
        <v>11.54</v>
      </c>
      <c r="G94" s="12">
        <f t="shared" si="10"/>
        <v>11.54</v>
      </c>
      <c r="H94" s="13">
        <v>0</v>
      </c>
      <c r="I94" s="12">
        <f t="shared" si="11"/>
        <v>11.54</v>
      </c>
      <c r="J94" s="13">
        <v>0</v>
      </c>
    </row>
    <row r="95" spans="1:10" ht="25.5" x14ac:dyDescent="0.25">
      <c r="A95" s="11" t="s">
        <v>45</v>
      </c>
      <c r="B95" s="11" t="s">
        <v>152</v>
      </c>
      <c r="C95" s="10" t="s">
        <v>153</v>
      </c>
      <c r="D95" s="12">
        <v>24634000</v>
      </c>
      <c r="E95" s="12">
        <v>24634000</v>
      </c>
      <c r="F95" s="12">
        <v>28128053.09</v>
      </c>
      <c r="G95" s="12">
        <f t="shared" si="10"/>
        <v>3494053.09</v>
      </c>
      <c r="H95" s="13">
        <v>114.18386413087602</v>
      </c>
      <c r="I95" s="12">
        <f t="shared" si="11"/>
        <v>3494053.09</v>
      </c>
      <c r="J95" s="13">
        <v>114.18386413087602</v>
      </c>
    </row>
    <row r="96" spans="1:10" ht="25.5" x14ac:dyDescent="0.25">
      <c r="A96" s="11" t="s">
        <v>45</v>
      </c>
      <c r="B96" s="11" t="s">
        <v>154</v>
      </c>
      <c r="C96" s="10" t="s">
        <v>155</v>
      </c>
      <c r="D96" s="12">
        <v>2555000</v>
      </c>
      <c r="E96" s="12">
        <v>2555000</v>
      </c>
      <c r="F96" s="12">
        <v>4660560.5599999996</v>
      </c>
      <c r="G96" s="12">
        <f t="shared" si="10"/>
        <v>2105560.5599999996</v>
      </c>
      <c r="H96" s="13">
        <v>182.40941526418786</v>
      </c>
      <c r="I96" s="12">
        <f t="shared" si="11"/>
        <v>2105560.5599999996</v>
      </c>
      <c r="J96" s="13">
        <v>182.40941526418786</v>
      </c>
    </row>
    <row r="97" spans="1:10" x14ac:dyDescent="0.25">
      <c r="A97" s="11" t="s">
        <v>45</v>
      </c>
      <c r="B97" s="11" t="s">
        <v>150</v>
      </c>
      <c r="C97" s="10" t="s">
        <v>151</v>
      </c>
      <c r="D97" s="12">
        <v>3441000</v>
      </c>
      <c r="E97" s="12">
        <v>3441000</v>
      </c>
      <c r="F97" s="12">
        <v>3440882.15</v>
      </c>
      <c r="G97" s="12">
        <f t="shared" si="10"/>
        <v>-117.85000000009313</v>
      </c>
      <c r="H97" s="13">
        <v>99.996575123510596</v>
      </c>
      <c r="I97" s="12">
        <f t="shared" si="11"/>
        <v>-117.85000000009313</v>
      </c>
      <c r="J97" s="13">
        <v>99.996575123510596</v>
      </c>
    </row>
    <row r="98" spans="1:10" ht="51" x14ac:dyDescent="0.25">
      <c r="A98" s="11" t="s">
        <v>51</v>
      </c>
      <c r="B98" s="11" t="s">
        <v>156</v>
      </c>
      <c r="C98" s="10" t="s">
        <v>157</v>
      </c>
      <c r="D98" s="12">
        <v>4946000</v>
      </c>
      <c r="E98" s="12">
        <v>4946000</v>
      </c>
      <c r="F98" s="12">
        <v>5187437.05</v>
      </c>
      <c r="G98" s="12">
        <f t="shared" si="10"/>
        <v>241437.04999999981</v>
      </c>
      <c r="H98" s="13">
        <v>104.88146077638496</v>
      </c>
      <c r="I98" s="12">
        <f t="shared" si="11"/>
        <v>241437.04999999981</v>
      </c>
      <c r="J98" s="13">
        <v>104.88146077638496</v>
      </c>
    </row>
    <row r="99" spans="1:10" ht="38.25" x14ac:dyDescent="0.25">
      <c r="A99" s="11" t="s">
        <v>139</v>
      </c>
      <c r="B99" s="11" t="s">
        <v>148</v>
      </c>
      <c r="C99" s="10" t="s">
        <v>149</v>
      </c>
      <c r="D99" s="12">
        <v>1896000</v>
      </c>
      <c r="E99" s="12">
        <v>1896000</v>
      </c>
      <c r="F99" s="12">
        <v>2617487.94</v>
      </c>
      <c r="G99" s="12">
        <f t="shared" si="10"/>
        <v>721487.94</v>
      </c>
      <c r="H99" s="13">
        <v>138.05316139240506</v>
      </c>
      <c r="I99" s="12">
        <f t="shared" si="11"/>
        <v>721487.94</v>
      </c>
      <c r="J99" s="13">
        <v>138.05316139240506</v>
      </c>
    </row>
    <row r="100" spans="1:10" x14ac:dyDescent="0.25">
      <c r="A100" s="7" t="s">
        <v>4</v>
      </c>
      <c r="B100" s="7" t="s">
        <v>158</v>
      </c>
      <c r="C100" s="6" t="s">
        <v>159</v>
      </c>
      <c r="D100" s="8">
        <v>20224270585.48</v>
      </c>
      <c r="E100" s="8">
        <v>11877629452.709999</v>
      </c>
      <c r="F100" s="8">
        <v>11877600124.16</v>
      </c>
      <c r="G100" s="8">
        <f t="shared" si="10"/>
        <v>-29328.549999237061</v>
      </c>
      <c r="H100" s="9">
        <v>99.999753077412322</v>
      </c>
      <c r="I100" s="8">
        <f t="shared" si="11"/>
        <v>-8346670461.3199997</v>
      </c>
      <c r="J100" s="9">
        <v>58.729436366854756</v>
      </c>
    </row>
    <row r="101" spans="1:10" ht="25.5" x14ac:dyDescent="0.25">
      <c r="A101" s="7" t="s">
        <v>4</v>
      </c>
      <c r="B101" s="7" t="s">
        <v>160</v>
      </c>
      <c r="C101" s="6" t="s">
        <v>161</v>
      </c>
      <c r="D101" s="8">
        <v>19993580129.169998</v>
      </c>
      <c r="E101" s="8">
        <v>11647202760.4</v>
      </c>
      <c r="F101" s="8">
        <v>11647202760.4</v>
      </c>
      <c r="G101" s="8">
        <f t="shared" ref="G101:G152" si="12">F101-E101</f>
        <v>0</v>
      </c>
      <c r="H101" s="9">
        <v>100</v>
      </c>
      <c r="I101" s="8">
        <f t="shared" si="11"/>
        <v>-8346377368.7699986</v>
      </c>
      <c r="J101" s="9">
        <v>58.254713188695504</v>
      </c>
    </row>
    <row r="102" spans="1:10" ht="25.5" x14ac:dyDescent="0.25">
      <c r="A102" s="7" t="s">
        <v>4</v>
      </c>
      <c r="B102" s="7" t="s">
        <v>162</v>
      </c>
      <c r="C102" s="6" t="s">
        <v>163</v>
      </c>
      <c r="D102" s="8">
        <v>12584954179.17</v>
      </c>
      <c r="E102" s="8">
        <v>5680486549.6300001</v>
      </c>
      <c r="F102" s="8">
        <v>5680486549.6300001</v>
      </c>
      <c r="G102" s="8">
        <f t="shared" si="12"/>
        <v>0</v>
      </c>
      <c r="H102" s="9">
        <v>100</v>
      </c>
      <c r="I102" s="8">
        <f t="shared" si="11"/>
        <v>-6904467629.54</v>
      </c>
      <c r="J102" s="9">
        <v>45.137125401950712</v>
      </c>
    </row>
    <row r="103" spans="1:10" ht="51" x14ac:dyDescent="0.25">
      <c r="A103" s="11" t="s">
        <v>93</v>
      </c>
      <c r="B103" s="11" t="s">
        <v>164</v>
      </c>
      <c r="C103" s="10" t="s">
        <v>165</v>
      </c>
      <c r="D103" s="12">
        <v>12549970</v>
      </c>
      <c r="E103" s="12">
        <v>11320475.539999999</v>
      </c>
      <c r="F103" s="12">
        <v>11320475.539999999</v>
      </c>
      <c r="G103" s="12">
        <f t="shared" si="12"/>
        <v>0</v>
      </c>
      <c r="H103" s="13">
        <v>100</v>
      </c>
      <c r="I103" s="12">
        <f t="shared" si="11"/>
        <v>-1229494.4600000009</v>
      </c>
      <c r="J103" s="13">
        <v>90.203207975795948</v>
      </c>
    </row>
    <row r="104" spans="1:10" ht="63.75" x14ac:dyDescent="0.25">
      <c r="A104" s="11" t="s">
        <v>93</v>
      </c>
      <c r="B104" s="11" t="s">
        <v>166</v>
      </c>
      <c r="C104" s="10" t="s">
        <v>167</v>
      </c>
      <c r="D104" s="12">
        <v>9239010</v>
      </c>
      <c r="E104" s="12">
        <v>6489059.3399999999</v>
      </c>
      <c r="F104" s="12">
        <v>6489059.3399999999</v>
      </c>
      <c r="G104" s="12">
        <f t="shared" si="12"/>
        <v>0</v>
      </c>
      <c r="H104" s="13">
        <v>100</v>
      </c>
      <c r="I104" s="12">
        <f t="shared" si="11"/>
        <v>-2749950.66</v>
      </c>
      <c r="J104" s="13">
        <v>70.235440160796443</v>
      </c>
    </row>
    <row r="105" spans="1:10" ht="51" x14ac:dyDescent="0.25">
      <c r="A105" s="11" t="s">
        <v>45</v>
      </c>
      <c r="B105" s="11" t="s">
        <v>168</v>
      </c>
      <c r="C105" s="10" t="s">
        <v>169</v>
      </c>
      <c r="D105" s="12">
        <v>53135867</v>
      </c>
      <c r="E105" s="12">
        <v>53135867</v>
      </c>
      <c r="F105" s="12">
        <v>53135867</v>
      </c>
      <c r="G105" s="12">
        <f t="shared" si="12"/>
        <v>0</v>
      </c>
      <c r="H105" s="13">
        <v>100</v>
      </c>
      <c r="I105" s="12">
        <f t="shared" si="11"/>
        <v>0</v>
      </c>
      <c r="J105" s="13">
        <v>100</v>
      </c>
    </row>
    <row r="106" spans="1:10" ht="25.5" x14ac:dyDescent="0.25">
      <c r="A106" s="11" t="s">
        <v>45</v>
      </c>
      <c r="B106" s="11" t="s">
        <v>170</v>
      </c>
      <c r="C106" s="10" t="s">
        <v>171</v>
      </c>
      <c r="D106" s="12">
        <v>2000000000</v>
      </c>
      <c r="E106" s="12">
        <v>1847016011.9100001</v>
      </c>
      <c r="F106" s="12">
        <v>1847016011.9100001</v>
      </c>
      <c r="G106" s="12">
        <f t="shared" si="12"/>
        <v>0</v>
      </c>
      <c r="H106" s="13">
        <v>100</v>
      </c>
      <c r="I106" s="12">
        <f t="shared" si="11"/>
        <v>-152983988.08999991</v>
      </c>
      <c r="J106" s="13">
        <v>92.350800595500004</v>
      </c>
    </row>
    <row r="107" spans="1:10" ht="38.25" x14ac:dyDescent="0.25">
      <c r="A107" s="11" t="s">
        <v>45</v>
      </c>
      <c r="B107" s="11" t="s">
        <v>172</v>
      </c>
      <c r="C107" s="10" t="s">
        <v>173</v>
      </c>
      <c r="D107" s="12">
        <v>1326574200</v>
      </c>
      <c r="E107" s="12">
        <v>708363506.78999996</v>
      </c>
      <c r="F107" s="12">
        <v>708363506.78999996</v>
      </c>
      <c r="G107" s="12">
        <f t="shared" si="12"/>
        <v>0</v>
      </c>
      <c r="H107" s="13">
        <v>100</v>
      </c>
      <c r="I107" s="12">
        <f t="shared" si="11"/>
        <v>-618210693.21000004</v>
      </c>
      <c r="J107" s="13">
        <v>53.397955937180143</v>
      </c>
    </row>
    <row r="108" spans="1:10" ht="51" x14ac:dyDescent="0.25">
      <c r="A108" s="11" t="s">
        <v>45</v>
      </c>
      <c r="B108" s="11" t="s">
        <v>174</v>
      </c>
      <c r="C108" s="10" t="s">
        <v>175</v>
      </c>
      <c r="D108" s="12">
        <v>606250</v>
      </c>
      <c r="E108" s="12">
        <v>0</v>
      </c>
      <c r="F108" s="12">
        <v>0</v>
      </c>
      <c r="G108" s="12">
        <f t="shared" si="12"/>
        <v>0</v>
      </c>
      <c r="H108" s="13">
        <v>0</v>
      </c>
      <c r="I108" s="12">
        <f t="shared" si="11"/>
        <v>-606250</v>
      </c>
      <c r="J108" s="13">
        <v>0</v>
      </c>
    </row>
    <row r="109" spans="1:10" ht="38.25" x14ac:dyDescent="0.25">
      <c r="A109" s="11" t="s">
        <v>93</v>
      </c>
      <c r="B109" s="11" t="s">
        <v>176</v>
      </c>
      <c r="C109" s="10" t="s">
        <v>177</v>
      </c>
      <c r="D109" s="12">
        <v>258246020</v>
      </c>
      <c r="E109" s="12">
        <v>125697463.95</v>
      </c>
      <c r="F109" s="12">
        <v>125697463.95</v>
      </c>
      <c r="G109" s="12">
        <f t="shared" si="12"/>
        <v>0</v>
      </c>
      <c r="H109" s="13">
        <v>100</v>
      </c>
      <c r="I109" s="12">
        <f t="shared" si="11"/>
        <v>-132548556.05</v>
      </c>
      <c r="J109" s="13">
        <v>48.673533845749105</v>
      </c>
    </row>
    <row r="110" spans="1:10" ht="38.25" x14ac:dyDescent="0.25">
      <c r="A110" s="11" t="s">
        <v>45</v>
      </c>
      <c r="B110" s="11" t="s">
        <v>178</v>
      </c>
      <c r="C110" s="10" t="s">
        <v>179</v>
      </c>
      <c r="D110" s="12">
        <v>221415867</v>
      </c>
      <c r="E110" s="12">
        <v>221415867</v>
      </c>
      <c r="F110" s="12">
        <v>221415867</v>
      </c>
      <c r="G110" s="12">
        <f t="shared" si="12"/>
        <v>0</v>
      </c>
      <c r="H110" s="13">
        <v>100</v>
      </c>
      <c r="I110" s="12">
        <f t="shared" si="11"/>
        <v>0</v>
      </c>
      <c r="J110" s="13">
        <v>100</v>
      </c>
    </row>
    <row r="111" spans="1:10" ht="25.5" x14ac:dyDescent="0.25">
      <c r="A111" s="11" t="s">
        <v>45</v>
      </c>
      <c r="B111" s="11" t="s">
        <v>180</v>
      </c>
      <c r="C111" s="10" t="s">
        <v>181</v>
      </c>
      <c r="D111" s="12">
        <v>5141100</v>
      </c>
      <c r="E111" s="12">
        <v>5140998.84</v>
      </c>
      <c r="F111" s="12">
        <v>5140998.84</v>
      </c>
      <c r="G111" s="12">
        <f t="shared" si="12"/>
        <v>0</v>
      </c>
      <c r="H111" s="13">
        <v>100</v>
      </c>
      <c r="I111" s="12">
        <f t="shared" si="11"/>
        <v>-101.16000000014901</v>
      </c>
      <c r="J111" s="13">
        <v>99.998032327711968</v>
      </c>
    </row>
    <row r="112" spans="1:10" ht="38.25" x14ac:dyDescent="0.25">
      <c r="A112" s="11" t="s">
        <v>110</v>
      </c>
      <c r="B112" s="11" t="s">
        <v>182</v>
      </c>
      <c r="C112" s="10" t="s">
        <v>183</v>
      </c>
      <c r="D112" s="12">
        <v>1356838.43</v>
      </c>
      <c r="E112" s="12">
        <v>1356838.43</v>
      </c>
      <c r="F112" s="12">
        <v>1356838.43</v>
      </c>
      <c r="G112" s="12">
        <f t="shared" si="12"/>
        <v>0</v>
      </c>
      <c r="H112" s="13">
        <v>100</v>
      </c>
      <c r="I112" s="12">
        <f t="shared" si="11"/>
        <v>0</v>
      </c>
      <c r="J112" s="13">
        <v>100</v>
      </c>
    </row>
    <row r="113" spans="1:10" ht="25.5" x14ac:dyDescent="0.25">
      <c r="A113" s="11" t="s">
        <v>110</v>
      </c>
      <c r="B113" s="11" t="s">
        <v>184</v>
      </c>
      <c r="C113" s="10" t="s">
        <v>185</v>
      </c>
      <c r="D113" s="12">
        <v>141237470</v>
      </c>
      <c r="E113" s="12">
        <v>88231730.329999998</v>
      </c>
      <c r="F113" s="12">
        <v>88231730.329999998</v>
      </c>
      <c r="G113" s="12">
        <f t="shared" si="12"/>
        <v>0</v>
      </c>
      <c r="H113" s="13">
        <v>100</v>
      </c>
      <c r="I113" s="12">
        <f t="shared" si="11"/>
        <v>-53005739.670000002</v>
      </c>
      <c r="J113" s="13">
        <v>62.470483455983739</v>
      </c>
    </row>
    <row r="114" spans="1:10" ht="25.5" x14ac:dyDescent="0.25">
      <c r="A114" s="11" t="s">
        <v>45</v>
      </c>
      <c r="B114" s="11" t="s">
        <v>184</v>
      </c>
      <c r="C114" s="10" t="s">
        <v>185</v>
      </c>
      <c r="D114" s="12">
        <v>431731980</v>
      </c>
      <c r="E114" s="12">
        <v>168808224.59999999</v>
      </c>
      <c r="F114" s="12">
        <v>168808224.59999999</v>
      </c>
      <c r="G114" s="12">
        <f t="shared" si="12"/>
        <v>0</v>
      </c>
      <c r="H114" s="13">
        <v>100</v>
      </c>
      <c r="I114" s="12">
        <f t="shared" si="11"/>
        <v>-262923755.40000001</v>
      </c>
      <c r="J114" s="13">
        <v>39.100236354971898</v>
      </c>
    </row>
    <row r="115" spans="1:10" ht="25.5" x14ac:dyDescent="0.25">
      <c r="A115" s="11" t="s">
        <v>93</v>
      </c>
      <c r="B115" s="11" t="s">
        <v>186</v>
      </c>
      <c r="C115" s="10" t="s">
        <v>187</v>
      </c>
      <c r="D115" s="12">
        <v>102236255.34999999</v>
      </c>
      <c r="E115" s="12">
        <v>85455186.359999999</v>
      </c>
      <c r="F115" s="12">
        <v>85455186.359999999</v>
      </c>
      <c r="G115" s="12">
        <f t="shared" si="12"/>
        <v>0</v>
      </c>
      <c r="H115" s="13">
        <v>100</v>
      </c>
      <c r="I115" s="12">
        <f t="shared" si="11"/>
        <v>-16781068.989999995</v>
      </c>
      <c r="J115" s="13">
        <v>83.585990182689144</v>
      </c>
    </row>
    <row r="116" spans="1:10" x14ac:dyDescent="0.25">
      <c r="A116" s="11" t="s">
        <v>4</v>
      </c>
      <c r="B116" s="11" t="s">
        <v>188</v>
      </c>
      <c r="C116" s="10" t="s">
        <v>189</v>
      </c>
      <c r="D116" s="12">
        <v>8021483351.3900003</v>
      </c>
      <c r="E116" s="12">
        <v>2358055319.54</v>
      </c>
      <c r="F116" s="12">
        <v>2358055319.54</v>
      </c>
      <c r="G116" s="12">
        <f t="shared" si="12"/>
        <v>0</v>
      </c>
      <c r="H116" s="13">
        <v>100</v>
      </c>
      <c r="I116" s="12">
        <f t="shared" si="11"/>
        <v>-5663428031.8500004</v>
      </c>
      <c r="J116" s="13">
        <v>29.39674890843456</v>
      </c>
    </row>
    <row r="117" spans="1:10" ht="25.5" x14ac:dyDescent="0.25">
      <c r="A117" s="11" t="s">
        <v>107</v>
      </c>
      <c r="B117" s="11" t="s">
        <v>190</v>
      </c>
      <c r="C117" s="10" t="s">
        <v>191</v>
      </c>
      <c r="D117" s="12">
        <v>14084000</v>
      </c>
      <c r="E117" s="12">
        <v>13934716</v>
      </c>
      <c r="F117" s="12">
        <v>13934716</v>
      </c>
      <c r="G117" s="12">
        <f t="shared" si="12"/>
        <v>0</v>
      </c>
      <c r="H117" s="13">
        <v>100</v>
      </c>
      <c r="I117" s="12">
        <f t="shared" si="11"/>
        <v>-149284</v>
      </c>
      <c r="J117" s="13">
        <v>98.940045441635903</v>
      </c>
    </row>
    <row r="118" spans="1:10" ht="25.5" x14ac:dyDescent="0.25">
      <c r="A118" s="11" t="s">
        <v>107</v>
      </c>
      <c r="B118" s="11" t="s">
        <v>192</v>
      </c>
      <c r="C118" s="10" t="s">
        <v>193</v>
      </c>
      <c r="D118" s="12">
        <v>16538030</v>
      </c>
      <c r="E118" s="12">
        <v>0</v>
      </c>
      <c r="F118" s="12">
        <v>0</v>
      </c>
      <c r="G118" s="12">
        <f t="shared" si="12"/>
        <v>0</v>
      </c>
      <c r="H118" s="13">
        <v>0</v>
      </c>
      <c r="I118" s="12">
        <f t="shared" si="11"/>
        <v>-16538030</v>
      </c>
      <c r="J118" s="13">
        <v>0</v>
      </c>
    </row>
    <row r="119" spans="1:10" ht="25.5" x14ac:dyDescent="0.25">
      <c r="A119" s="11" t="s">
        <v>110</v>
      </c>
      <c r="B119" s="11" t="s">
        <v>194</v>
      </c>
      <c r="C119" s="10" t="s">
        <v>195</v>
      </c>
      <c r="D119" s="12">
        <v>95904000</v>
      </c>
      <c r="E119" s="12">
        <v>25025293.800000001</v>
      </c>
      <c r="F119" s="12">
        <v>25025293.800000001</v>
      </c>
      <c r="G119" s="12">
        <f t="shared" si="12"/>
        <v>0</v>
      </c>
      <c r="H119" s="13">
        <v>100</v>
      </c>
      <c r="I119" s="12">
        <f t="shared" si="11"/>
        <v>-70878706.200000003</v>
      </c>
      <c r="J119" s="13">
        <v>26.094108483483485</v>
      </c>
    </row>
    <row r="120" spans="1:10" ht="51" x14ac:dyDescent="0.25">
      <c r="A120" s="11" t="s">
        <v>110</v>
      </c>
      <c r="B120" s="11" t="s">
        <v>196</v>
      </c>
      <c r="C120" s="10" t="s">
        <v>197</v>
      </c>
      <c r="D120" s="12">
        <v>300000</v>
      </c>
      <c r="E120" s="12">
        <v>282680.90000000002</v>
      </c>
      <c r="F120" s="12">
        <v>282680.90000000002</v>
      </c>
      <c r="G120" s="12">
        <f t="shared" si="12"/>
        <v>0</v>
      </c>
      <c r="H120" s="13">
        <v>100</v>
      </c>
      <c r="I120" s="12">
        <f t="shared" si="11"/>
        <v>-17319.099999999977</v>
      </c>
      <c r="J120" s="13">
        <v>94.226966666666684</v>
      </c>
    </row>
    <row r="121" spans="1:10" ht="51" x14ac:dyDescent="0.25">
      <c r="A121" s="11" t="s">
        <v>110</v>
      </c>
      <c r="B121" s="11" t="s">
        <v>198</v>
      </c>
      <c r="C121" s="10" t="s">
        <v>199</v>
      </c>
      <c r="D121" s="12">
        <v>62897980</v>
      </c>
      <c r="E121" s="12">
        <v>33414990.300000001</v>
      </c>
      <c r="F121" s="12">
        <v>33414990.300000001</v>
      </c>
      <c r="G121" s="12">
        <f t="shared" si="12"/>
        <v>0</v>
      </c>
      <c r="H121" s="13">
        <v>100</v>
      </c>
      <c r="I121" s="12">
        <f t="shared" ref="I121:I152" si="13">F121-D121</f>
        <v>-29482989.699999999</v>
      </c>
      <c r="J121" s="13">
        <v>53.125697041463013</v>
      </c>
    </row>
    <row r="122" spans="1:10" ht="25.5" x14ac:dyDescent="0.25">
      <c r="A122" s="11" t="s">
        <v>110</v>
      </c>
      <c r="B122" s="11" t="s">
        <v>200</v>
      </c>
      <c r="C122" s="10" t="s">
        <v>201</v>
      </c>
      <c r="D122" s="12">
        <v>112860000</v>
      </c>
      <c r="E122" s="12">
        <v>45947656.5</v>
      </c>
      <c r="F122" s="12">
        <v>45947656.5</v>
      </c>
      <c r="G122" s="12">
        <f t="shared" si="12"/>
        <v>0</v>
      </c>
      <c r="H122" s="13">
        <v>100</v>
      </c>
      <c r="I122" s="12">
        <f t="shared" si="13"/>
        <v>-66912343.5</v>
      </c>
      <c r="J122" s="13">
        <v>40.712082668793194</v>
      </c>
    </row>
    <row r="123" spans="1:10" ht="38.25" x14ac:dyDescent="0.25">
      <c r="A123" s="11" t="s">
        <v>202</v>
      </c>
      <c r="B123" s="11" t="s">
        <v>203</v>
      </c>
      <c r="C123" s="10" t="s">
        <v>204</v>
      </c>
      <c r="D123" s="12">
        <v>45144000</v>
      </c>
      <c r="E123" s="12">
        <v>43570133.68</v>
      </c>
      <c r="F123" s="12">
        <v>43570133.68</v>
      </c>
      <c r="G123" s="12">
        <f t="shared" si="12"/>
        <v>0</v>
      </c>
      <c r="H123" s="13">
        <v>100</v>
      </c>
      <c r="I123" s="12">
        <f t="shared" si="13"/>
        <v>-1573866.3200000003</v>
      </c>
      <c r="J123" s="13">
        <v>96.513675527201855</v>
      </c>
    </row>
    <row r="124" spans="1:10" ht="89.25" x14ac:dyDescent="0.25">
      <c r="A124" s="11" t="s">
        <v>93</v>
      </c>
      <c r="B124" s="11" t="s">
        <v>205</v>
      </c>
      <c r="C124" s="10" t="s">
        <v>206</v>
      </c>
      <c r="D124" s="12">
        <v>2050600</v>
      </c>
      <c r="E124" s="12">
        <v>0</v>
      </c>
      <c r="F124" s="12">
        <v>0</v>
      </c>
      <c r="G124" s="12">
        <f t="shared" si="12"/>
        <v>0</v>
      </c>
      <c r="H124" s="13">
        <v>0</v>
      </c>
      <c r="I124" s="12">
        <f t="shared" si="13"/>
        <v>-2050600</v>
      </c>
      <c r="J124" s="13">
        <v>0</v>
      </c>
    </row>
    <row r="125" spans="1:10" ht="51" x14ac:dyDescent="0.25">
      <c r="A125" s="11" t="s">
        <v>93</v>
      </c>
      <c r="B125" s="11" t="s">
        <v>207</v>
      </c>
      <c r="C125" s="10" t="s">
        <v>208</v>
      </c>
      <c r="D125" s="12">
        <v>932000</v>
      </c>
      <c r="E125" s="12">
        <v>440075</v>
      </c>
      <c r="F125" s="12">
        <v>440075</v>
      </c>
      <c r="G125" s="12">
        <f t="shared" si="12"/>
        <v>0</v>
      </c>
      <c r="H125" s="13">
        <v>100</v>
      </c>
      <c r="I125" s="12">
        <f t="shared" si="13"/>
        <v>-491925</v>
      </c>
      <c r="J125" s="13">
        <v>47.218347639484982</v>
      </c>
    </row>
    <row r="126" spans="1:10" ht="51" x14ac:dyDescent="0.25">
      <c r="A126" s="11" t="s">
        <v>93</v>
      </c>
      <c r="B126" s="11" t="s">
        <v>209</v>
      </c>
      <c r="C126" s="10" t="s">
        <v>210</v>
      </c>
      <c r="D126" s="12">
        <v>47054000</v>
      </c>
      <c r="E126" s="12">
        <v>34619011</v>
      </c>
      <c r="F126" s="12">
        <v>34619011</v>
      </c>
      <c r="G126" s="12">
        <f t="shared" si="12"/>
        <v>0</v>
      </c>
      <c r="H126" s="13">
        <v>100</v>
      </c>
      <c r="I126" s="12">
        <f t="shared" si="13"/>
        <v>-12434989</v>
      </c>
      <c r="J126" s="13">
        <v>73.572939601309145</v>
      </c>
    </row>
    <row r="127" spans="1:10" ht="76.5" x14ac:dyDescent="0.25">
      <c r="A127" s="11" t="s">
        <v>93</v>
      </c>
      <c r="B127" s="11" t="s">
        <v>211</v>
      </c>
      <c r="C127" s="10" t="s">
        <v>212</v>
      </c>
      <c r="D127" s="12">
        <v>2498500</v>
      </c>
      <c r="E127" s="12">
        <v>2031452.88</v>
      </c>
      <c r="F127" s="12">
        <v>2031452.88</v>
      </c>
      <c r="G127" s="12">
        <f t="shared" si="12"/>
        <v>0</v>
      </c>
      <c r="H127" s="13">
        <v>100</v>
      </c>
      <c r="I127" s="12">
        <f t="shared" si="13"/>
        <v>-467047.12000000011</v>
      </c>
      <c r="J127" s="13">
        <v>81.30689933960376</v>
      </c>
    </row>
    <row r="128" spans="1:10" ht="38.25" x14ac:dyDescent="0.25">
      <c r="A128" s="11" t="s">
        <v>93</v>
      </c>
      <c r="B128" s="11" t="s">
        <v>213</v>
      </c>
      <c r="C128" s="10" t="s">
        <v>214</v>
      </c>
      <c r="D128" s="12">
        <v>52900000</v>
      </c>
      <c r="E128" s="12">
        <v>21254609.949999999</v>
      </c>
      <c r="F128" s="12">
        <v>21254609.949999999</v>
      </c>
      <c r="G128" s="12">
        <f t="shared" si="12"/>
        <v>0</v>
      </c>
      <c r="H128" s="13">
        <v>100</v>
      </c>
      <c r="I128" s="12">
        <f t="shared" si="13"/>
        <v>-31645390.050000001</v>
      </c>
      <c r="J128" s="13">
        <v>40.178846786389414</v>
      </c>
    </row>
    <row r="129" spans="1:10" ht="63.75" x14ac:dyDescent="0.25">
      <c r="A129" s="11" t="s">
        <v>93</v>
      </c>
      <c r="B129" s="11" t="s">
        <v>215</v>
      </c>
      <c r="C129" s="10" t="s">
        <v>216</v>
      </c>
      <c r="D129" s="12">
        <v>102890000</v>
      </c>
      <c r="E129" s="12">
        <v>49972869.259999998</v>
      </c>
      <c r="F129" s="12">
        <v>49972869.259999998</v>
      </c>
      <c r="G129" s="12">
        <f t="shared" si="12"/>
        <v>0</v>
      </c>
      <c r="H129" s="13">
        <v>100</v>
      </c>
      <c r="I129" s="12">
        <f t="shared" si="13"/>
        <v>-52917130.740000002</v>
      </c>
      <c r="J129" s="13">
        <v>48.569218835649721</v>
      </c>
    </row>
    <row r="130" spans="1:10" ht="89.25" x14ac:dyDescent="0.25">
      <c r="A130" s="11" t="s">
        <v>93</v>
      </c>
      <c r="B130" s="11" t="s">
        <v>217</v>
      </c>
      <c r="C130" s="10" t="s">
        <v>218</v>
      </c>
      <c r="D130" s="12">
        <v>1598400</v>
      </c>
      <c r="E130" s="12">
        <v>0</v>
      </c>
      <c r="F130" s="12">
        <v>0</v>
      </c>
      <c r="G130" s="12">
        <f t="shared" si="12"/>
        <v>0</v>
      </c>
      <c r="H130" s="13">
        <v>0</v>
      </c>
      <c r="I130" s="12">
        <f t="shared" si="13"/>
        <v>-1598400</v>
      </c>
      <c r="J130" s="13">
        <v>0</v>
      </c>
    </row>
    <row r="131" spans="1:10" ht="38.25" x14ac:dyDescent="0.25">
      <c r="A131" s="11" t="s">
        <v>93</v>
      </c>
      <c r="B131" s="11" t="s">
        <v>219</v>
      </c>
      <c r="C131" s="10" t="s">
        <v>220</v>
      </c>
      <c r="D131" s="12">
        <v>61103736</v>
      </c>
      <c r="E131" s="12">
        <v>0</v>
      </c>
      <c r="F131" s="12">
        <v>0</v>
      </c>
      <c r="G131" s="12">
        <f t="shared" si="12"/>
        <v>0</v>
      </c>
      <c r="H131" s="13">
        <v>0</v>
      </c>
      <c r="I131" s="12">
        <f t="shared" si="13"/>
        <v>-61103736</v>
      </c>
      <c r="J131" s="13">
        <v>0</v>
      </c>
    </row>
    <row r="132" spans="1:10" ht="38.25" x14ac:dyDescent="0.25">
      <c r="A132" s="11" t="s">
        <v>93</v>
      </c>
      <c r="B132" s="11" t="s">
        <v>221</v>
      </c>
      <c r="C132" s="10" t="s">
        <v>222</v>
      </c>
      <c r="D132" s="12">
        <v>1459337.87</v>
      </c>
      <c r="E132" s="12">
        <v>385690.18</v>
      </c>
      <c r="F132" s="12">
        <v>385690.18</v>
      </c>
      <c r="G132" s="12">
        <f t="shared" si="12"/>
        <v>0</v>
      </c>
      <c r="H132" s="13">
        <v>100</v>
      </c>
      <c r="I132" s="12">
        <f t="shared" si="13"/>
        <v>-1073647.6900000002</v>
      </c>
      <c r="J132" s="13">
        <v>26.429121585119969</v>
      </c>
    </row>
    <row r="133" spans="1:10" ht="38.25" x14ac:dyDescent="0.25">
      <c r="A133" s="11" t="s">
        <v>93</v>
      </c>
      <c r="B133" s="11" t="s">
        <v>223</v>
      </c>
      <c r="C133" s="10" t="s">
        <v>224</v>
      </c>
      <c r="D133" s="12">
        <v>8757000</v>
      </c>
      <c r="E133" s="12">
        <v>3912941.61</v>
      </c>
      <c r="F133" s="12">
        <v>3912941.61</v>
      </c>
      <c r="G133" s="12">
        <f t="shared" si="12"/>
        <v>0</v>
      </c>
      <c r="H133" s="13">
        <v>100</v>
      </c>
      <c r="I133" s="12">
        <f t="shared" si="13"/>
        <v>-4844058.3900000006</v>
      </c>
      <c r="J133" s="13">
        <v>44.683585817060631</v>
      </c>
    </row>
    <row r="134" spans="1:10" ht="51" x14ac:dyDescent="0.25">
      <c r="A134" s="11" t="s">
        <v>93</v>
      </c>
      <c r="B134" s="11" t="s">
        <v>225</v>
      </c>
      <c r="C134" s="10" t="s">
        <v>226</v>
      </c>
      <c r="D134" s="12">
        <v>6156000</v>
      </c>
      <c r="E134" s="12">
        <v>0</v>
      </c>
      <c r="F134" s="12">
        <v>0</v>
      </c>
      <c r="G134" s="12">
        <f t="shared" si="12"/>
        <v>0</v>
      </c>
      <c r="H134" s="13">
        <v>0</v>
      </c>
      <c r="I134" s="12">
        <f t="shared" si="13"/>
        <v>-6156000</v>
      </c>
      <c r="J134" s="13">
        <v>0</v>
      </c>
    </row>
    <row r="135" spans="1:10" ht="89.25" x14ac:dyDescent="0.25">
      <c r="A135" s="11" t="s">
        <v>45</v>
      </c>
      <c r="B135" s="11" t="s">
        <v>227</v>
      </c>
      <c r="C135" s="10" t="s">
        <v>228</v>
      </c>
      <c r="D135" s="12">
        <v>183000</v>
      </c>
      <c r="E135" s="12">
        <v>55450.13</v>
      </c>
      <c r="F135" s="12">
        <v>55450.13</v>
      </c>
      <c r="G135" s="12">
        <f t="shared" si="12"/>
        <v>0</v>
      </c>
      <c r="H135" s="13">
        <v>100</v>
      </c>
      <c r="I135" s="12">
        <f t="shared" si="13"/>
        <v>-127549.87</v>
      </c>
      <c r="J135" s="13">
        <v>30.300617486338798</v>
      </c>
    </row>
    <row r="136" spans="1:10" ht="38.25" x14ac:dyDescent="0.25">
      <c r="A136" s="11" t="s">
        <v>45</v>
      </c>
      <c r="B136" s="11" t="s">
        <v>229</v>
      </c>
      <c r="C136" s="10" t="s">
        <v>230</v>
      </c>
      <c r="D136" s="12">
        <v>1076189000</v>
      </c>
      <c r="E136" s="12">
        <v>323325581.81999999</v>
      </c>
      <c r="F136" s="12">
        <v>323325581.81999999</v>
      </c>
      <c r="G136" s="12">
        <f t="shared" si="12"/>
        <v>0</v>
      </c>
      <c r="H136" s="13">
        <v>100</v>
      </c>
      <c r="I136" s="12">
        <f t="shared" si="13"/>
        <v>-752863418.18000007</v>
      </c>
      <c r="J136" s="13">
        <v>30.043568724452673</v>
      </c>
    </row>
    <row r="137" spans="1:10" ht="25.5" x14ac:dyDescent="0.25">
      <c r="A137" s="11" t="s">
        <v>45</v>
      </c>
      <c r="B137" s="11" t="s">
        <v>231</v>
      </c>
      <c r="C137" s="10" t="s">
        <v>232</v>
      </c>
      <c r="D137" s="12">
        <v>32435700</v>
      </c>
      <c r="E137" s="12">
        <v>0</v>
      </c>
      <c r="F137" s="12">
        <v>0</v>
      </c>
      <c r="G137" s="12">
        <f t="shared" si="12"/>
        <v>0</v>
      </c>
      <c r="H137" s="13">
        <v>0</v>
      </c>
      <c r="I137" s="12">
        <f t="shared" si="13"/>
        <v>-32435700</v>
      </c>
      <c r="J137" s="13">
        <v>0</v>
      </c>
    </row>
    <row r="138" spans="1:10" ht="63.75" x14ac:dyDescent="0.25">
      <c r="A138" s="11" t="s">
        <v>45</v>
      </c>
      <c r="B138" s="11" t="s">
        <v>233</v>
      </c>
      <c r="C138" s="10" t="s">
        <v>234</v>
      </c>
      <c r="D138" s="12">
        <v>908404000</v>
      </c>
      <c r="E138" s="12">
        <v>27791284.210000001</v>
      </c>
      <c r="F138" s="12">
        <v>27791284.210000001</v>
      </c>
      <c r="G138" s="12">
        <f t="shared" si="12"/>
        <v>0</v>
      </c>
      <c r="H138" s="13">
        <v>100</v>
      </c>
      <c r="I138" s="12">
        <f t="shared" si="13"/>
        <v>-880612715.78999996</v>
      </c>
      <c r="J138" s="13">
        <v>3.0593529101589163</v>
      </c>
    </row>
    <row r="139" spans="1:10" ht="25.5" x14ac:dyDescent="0.25">
      <c r="A139" s="11" t="s">
        <v>45</v>
      </c>
      <c r="B139" s="11" t="s">
        <v>235</v>
      </c>
      <c r="C139" s="10" t="s">
        <v>236</v>
      </c>
      <c r="D139" s="12">
        <v>3270110</v>
      </c>
      <c r="E139" s="12">
        <v>2262531.4500000002</v>
      </c>
      <c r="F139" s="12">
        <v>2262531.4500000002</v>
      </c>
      <c r="G139" s="12">
        <f t="shared" si="12"/>
        <v>0</v>
      </c>
      <c r="H139" s="13">
        <v>100</v>
      </c>
      <c r="I139" s="12">
        <f t="shared" si="13"/>
        <v>-1007578.5499999998</v>
      </c>
      <c r="J139" s="13">
        <v>69.188236787141719</v>
      </c>
    </row>
    <row r="140" spans="1:10" ht="38.25" x14ac:dyDescent="0.25">
      <c r="A140" s="11" t="s">
        <v>45</v>
      </c>
      <c r="B140" s="11" t="s">
        <v>237</v>
      </c>
      <c r="C140" s="10" t="s">
        <v>238</v>
      </c>
      <c r="D140" s="12">
        <v>17941000</v>
      </c>
      <c r="E140" s="12">
        <v>10887107.57</v>
      </c>
      <c r="F140" s="12">
        <v>10887107.57</v>
      </c>
      <c r="G140" s="12">
        <f t="shared" si="12"/>
        <v>0</v>
      </c>
      <c r="H140" s="13">
        <v>100</v>
      </c>
      <c r="I140" s="12">
        <f t="shared" si="13"/>
        <v>-7053892.4299999997</v>
      </c>
      <c r="J140" s="13">
        <v>60.682835795106186</v>
      </c>
    </row>
    <row r="141" spans="1:10" ht="38.25" x14ac:dyDescent="0.25">
      <c r="A141" s="11" t="s">
        <v>45</v>
      </c>
      <c r="B141" s="11" t="s">
        <v>239</v>
      </c>
      <c r="C141" s="10" t="s">
        <v>240</v>
      </c>
      <c r="D141" s="12">
        <v>1082408522</v>
      </c>
      <c r="E141" s="12">
        <v>396282720.29000002</v>
      </c>
      <c r="F141" s="12">
        <v>396282720.29000002</v>
      </c>
      <c r="G141" s="12">
        <f t="shared" si="12"/>
        <v>0</v>
      </c>
      <c r="H141" s="13">
        <v>100</v>
      </c>
      <c r="I141" s="12">
        <f t="shared" si="13"/>
        <v>-686125801.71000004</v>
      </c>
      <c r="J141" s="13">
        <v>36.611197365461983</v>
      </c>
    </row>
    <row r="142" spans="1:10" ht="38.25" x14ac:dyDescent="0.25">
      <c r="A142" s="11" t="s">
        <v>45</v>
      </c>
      <c r="B142" s="11" t="s">
        <v>241</v>
      </c>
      <c r="C142" s="10" t="s">
        <v>242</v>
      </c>
      <c r="D142" s="12">
        <v>58400000</v>
      </c>
      <c r="E142" s="12">
        <v>58400000</v>
      </c>
      <c r="F142" s="12">
        <v>58400000</v>
      </c>
      <c r="G142" s="12">
        <f t="shared" si="12"/>
        <v>0</v>
      </c>
      <c r="H142" s="13">
        <v>100</v>
      </c>
      <c r="I142" s="12">
        <f t="shared" si="13"/>
        <v>0</v>
      </c>
      <c r="J142" s="13">
        <v>100</v>
      </c>
    </row>
    <row r="143" spans="1:10" ht="25.5" x14ac:dyDescent="0.25">
      <c r="A143" s="11" t="s">
        <v>45</v>
      </c>
      <c r="B143" s="11" t="s">
        <v>243</v>
      </c>
      <c r="C143" s="10" t="s">
        <v>244</v>
      </c>
      <c r="D143" s="12">
        <v>7301980</v>
      </c>
      <c r="E143" s="12">
        <v>0</v>
      </c>
      <c r="F143" s="12">
        <v>0</v>
      </c>
      <c r="G143" s="12">
        <f t="shared" si="12"/>
        <v>0</v>
      </c>
      <c r="H143" s="13">
        <v>0</v>
      </c>
      <c r="I143" s="12">
        <f t="shared" si="13"/>
        <v>-7301980</v>
      </c>
      <c r="J143" s="13">
        <v>0</v>
      </c>
    </row>
    <row r="144" spans="1:10" ht="25.5" x14ac:dyDescent="0.25">
      <c r="A144" s="11" t="s">
        <v>45</v>
      </c>
      <c r="B144" s="11" t="s">
        <v>245</v>
      </c>
      <c r="C144" s="10" t="s">
        <v>246</v>
      </c>
      <c r="D144" s="12">
        <v>69467930</v>
      </c>
      <c r="E144" s="12">
        <v>56967927.93</v>
      </c>
      <c r="F144" s="12">
        <v>56967927.93</v>
      </c>
      <c r="G144" s="12">
        <f t="shared" si="12"/>
        <v>0</v>
      </c>
      <c r="H144" s="13">
        <v>100</v>
      </c>
      <c r="I144" s="12">
        <f t="shared" si="13"/>
        <v>-12500002.07</v>
      </c>
      <c r="J144" s="13">
        <v>82.006082418174827</v>
      </c>
    </row>
    <row r="145" spans="1:10" ht="38.25" x14ac:dyDescent="0.25">
      <c r="A145" s="11" t="s">
        <v>45</v>
      </c>
      <c r="B145" s="11" t="s">
        <v>247</v>
      </c>
      <c r="C145" s="10" t="s">
        <v>248</v>
      </c>
      <c r="D145" s="12">
        <v>66284750</v>
      </c>
      <c r="E145" s="12">
        <v>55196096.859999999</v>
      </c>
      <c r="F145" s="12">
        <v>55196096.859999999</v>
      </c>
      <c r="G145" s="12">
        <f t="shared" si="12"/>
        <v>0</v>
      </c>
      <c r="H145" s="13">
        <v>100</v>
      </c>
      <c r="I145" s="12">
        <f t="shared" si="13"/>
        <v>-11088653.140000001</v>
      </c>
      <c r="J145" s="13">
        <v>83.271185091593466</v>
      </c>
    </row>
    <row r="146" spans="1:10" ht="38.25" x14ac:dyDescent="0.25">
      <c r="A146" s="11" t="s">
        <v>45</v>
      </c>
      <c r="B146" s="11" t="s">
        <v>249</v>
      </c>
      <c r="C146" s="10" t="s">
        <v>250</v>
      </c>
      <c r="D146" s="12">
        <v>388750000</v>
      </c>
      <c r="E146" s="12">
        <v>138820000</v>
      </c>
      <c r="F146" s="12">
        <v>138820000</v>
      </c>
      <c r="G146" s="12">
        <f t="shared" si="12"/>
        <v>0</v>
      </c>
      <c r="H146" s="13">
        <v>100</v>
      </c>
      <c r="I146" s="12">
        <f t="shared" si="13"/>
        <v>-249930000</v>
      </c>
      <c r="J146" s="13">
        <v>35.709324758842442</v>
      </c>
    </row>
    <row r="147" spans="1:10" ht="38.25" x14ac:dyDescent="0.25">
      <c r="A147" s="11" t="s">
        <v>45</v>
      </c>
      <c r="B147" s="11" t="s">
        <v>251</v>
      </c>
      <c r="C147" s="10" t="s">
        <v>252</v>
      </c>
      <c r="D147" s="12">
        <v>6502000</v>
      </c>
      <c r="E147" s="12">
        <v>0</v>
      </c>
      <c r="F147" s="12">
        <v>0</v>
      </c>
      <c r="G147" s="12">
        <f t="shared" si="12"/>
        <v>0</v>
      </c>
      <c r="H147" s="13">
        <v>0</v>
      </c>
      <c r="I147" s="12">
        <f t="shared" si="13"/>
        <v>-6502000</v>
      </c>
      <c r="J147" s="13">
        <v>0</v>
      </c>
    </row>
    <row r="148" spans="1:10" ht="38.25" x14ac:dyDescent="0.25">
      <c r="A148" s="11" t="s">
        <v>45</v>
      </c>
      <c r="B148" s="11" t="s">
        <v>253</v>
      </c>
      <c r="C148" s="10" t="s">
        <v>254</v>
      </c>
      <c r="D148" s="12">
        <v>184910459.52000001</v>
      </c>
      <c r="E148" s="12">
        <v>128571731.37</v>
      </c>
      <c r="F148" s="12">
        <v>128571731.37</v>
      </c>
      <c r="G148" s="12">
        <f t="shared" si="12"/>
        <v>0</v>
      </c>
      <c r="H148" s="13">
        <v>100</v>
      </c>
      <c r="I148" s="12">
        <f t="shared" si="13"/>
        <v>-56338728.150000006</v>
      </c>
      <c r="J148" s="13">
        <v>69.531886786584735</v>
      </c>
    </row>
    <row r="149" spans="1:10" ht="25.5" x14ac:dyDescent="0.25">
      <c r="A149" s="11" t="s">
        <v>45</v>
      </c>
      <c r="B149" s="11" t="s">
        <v>194</v>
      </c>
      <c r="C149" s="10" t="s">
        <v>195</v>
      </c>
      <c r="D149" s="12">
        <v>232292460</v>
      </c>
      <c r="E149" s="12">
        <v>36346260.060000002</v>
      </c>
      <c r="F149" s="12">
        <v>36346260.060000002</v>
      </c>
      <c r="G149" s="12">
        <f t="shared" si="12"/>
        <v>0</v>
      </c>
      <c r="H149" s="13">
        <v>100</v>
      </c>
      <c r="I149" s="12">
        <f t="shared" si="13"/>
        <v>-195946199.94</v>
      </c>
      <c r="J149" s="13">
        <v>15.646767036691593</v>
      </c>
    </row>
    <row r="150" spans="1:10" x14ac:dyDescent="0.25">
      <c r="A150" s="11" t="s">
        <v>45</v>
      </c>
      <c r="B150" s="11" t="s">
        <v>255</v>
      </c>
      <c r="C150" s="10" t="s">
        <v>256</v>
      </c>
      <c r="D150" s="12">
        <v>68774440</v>
      </c>
      <c r="E150" s="12">
        <v>14247991.779999999</v>
      </c>
      <c r="F150" s="12">
        <v>14247991.779999999</v>
      </c>
      <c r="G150" s="12">
        <f t="shared" si="12"/>
        <v>0</v>
      </c>
      <c r="H150" s="13">
        <v>100</v>
      </c>
      <c r="I150" s="12">
        <f t="shared" si="13"/>
        <v>-54526448.219999999</v>
      </c>
      <c r="J150" s="13">
        <v>20.716986979465045</v>
      </c>
    </row>
    <row r="151" spans="1:10" ht="38.25" x14ac:dyDescent="0.25">
      <c r="A151" s="11" t="s">
        <v>45</v>
      </c>
      <c r="B151" s="11" t="s">
        <v>257</v>
      </c>
      <c r="C151" s="10" t="s">
        <v>258</v>
      </c>
      <c r="D151" s="12">
        <v>11130000</v>
      </c>
      <c r="E151" s="12">
        <v>11041475.01</v>
      </c>
      <c r="F151" s="12">
        <v>11041475.01</v>
      </c>
      <c r="G151" s="12">
        <f t="shared" si="12"/>
        <v>0</v>
      </c>
      <c r="H151" s="13">
        <v>100</v>
      </c>
      <c r="I151" s="12">
        <f t="shared" si="13"/>
        <v>-88524.990000000224</v>
      </c>
      <c r="J151" s="13">
        <v>99.204627223719683</v>
      </c>
    </row>
    <row r="152" spans="1:10" ht="38.25" x14ac:dyDescent="0.25">
      <c r="A152" s="11" t="s">
        <v>45</v>
      </c>
      <c r="B152" s="11" t="s">
        <v>259</v>
      </c>
      <c r="C152" s="10" t="s">
        <v>260</v>
      </c>
      <c r="D152" s="12">
        <v>221206540</v>
      </c>
      <c r="E152" s="12">
        <v>186080287.80000001</v>
      </c>
      <c r="F152" s="12">
        <v>186080287.80000001</v>
      </c>
      <c r="G152" s="12">
        <f t="shared" si="12"/>
        <v>0</v>
      </c>
      <c r="H152" s="13">
        <v>100</v>
      </c>
      <c r="I152" s="12">
        <f t="shared" si="13"/>
        <v>-35126252.199999988</v>
      </c>
      <c r="J152" s="13">
        <v>84.120608640232803</v>
      </c>
    </row>
    <row r="153" spans="1:10" ht="25.5" x14ac:dyDescent="0.25">
      <c r="A153" s="11" t="s">
        <v>45</v>
      </c>
      <c r="B153" s="11" t="s">
        <v>261</v>
      </c>
      <c r="C153" s="10" t="s">
        <v>262</v>
      </c>
      <c r="D153" s="12">
        <v>15636760</v>
      </c>
      <c r="E153" s="12">
        <v>0</v>
      </c>
      <c r="F153" s="12">
        <v>0</v>
      </c>
      <c r="G153" s="12">
        <f t="shared" ref="G153:G207" si="14">F153-E153</f>
        <v>0</v>
      </c>
      <c r="H153" s="13">
        <v>0</v>
      </c>
      <c r="I153" s="12">
        <f t="shared" ref="I153:I184" si="15">F153-D153</f>
        <v>-15636760</v>
      </c>
      <c r="J153" s="13">
        <v>0</v>
      </c>
    </row>
    <row r="154" spans="1:10" ht="38.25" x14ac:dyDescent="0.25">
      <c r="A154" s="11" t="s">
        <v>45</v>
      </c>
      <c r="B154" s="11" t="s">
        <v>263</v>
      </c>
      <c r="C154" s="10" t="s">
        <v>264</v>
      </c>
      <c r="D154" s="12">
        <v>5896210</v>
      </c>
      <c r="E154" s="12">
        <v>5295718.4400000004</v>
      </c>
      <c r="F154" s="12">
        <v>5295718.4400000004</v>
      </c>
      <c r="G154" s="12">
        <f t="shared" si="14"/>
        <v>0</v>
      </c>
      <c r="H154" s="13">
        <v>100</v>
      </c>
      <c r="I154" s="12">
        <f t="shared" si="15"/>
        <v>-600491.55999999959</v>
      </c>
      <c r="J154" s="13">
        <v>89.815634789127259</v>
      </c>
    </row>
    <row r="155" spans="1:10" ht="38.25" x14ac:dyDescent="0.25">
      <c r="A155" s="11" t="s">
        <v>45</v>
      </c>
      <c r="B155" s="11" t="s">
        <v>265</v>
      </c>
      <c r="C155" s="10" t="s">
        <v>266</v>
      </c>
      <c r="D155" s="12">
        <v>14850000</v>
      </c>
      <c r="E155" s="12">
        <v>0</v>
      </c>
      <c r="F155" s="12">
        <v>0</v>
      </c>
      <c r="G155" s="12">
        <f t="shared" si="14"/>
        <v>0</v>
      </c>
      <c r="H155" s="13">
        <v>0</v>
      </c>
      <c r="I155" s="12">
        <f t="shared" si="15"/>
        <v>-14850000</v>
      </c>
      <c r="J155" s="13">
        <v>0</v>
      </c>
    </row>
    <row r="156" spans="1:10" ht="38.25" x14ac:dyDescent="0.25">
      <c r="A156" s="11" t="s">
        <v>45</v>
      </c>
      <c r="B156" s="11" t="s">
        <v>267</v>
      </c>
      <c r="C156" s="10" t="s">
        <v>268</v>
      </c>
      <c r="D156" s="12">
        <v>50208000</v>
      </c>
      <c r="E156" s="12">
        <v>0</v>
      </c>
      <c r="F156" s="12">
        <v>0</v>
      </c>
      <c r="G156" s="12">
        <f t="shared" si="14"/>
        <v>0</v>
      </c>
      <c r="H156" s="13">
        <v>0</v>
      </c>
      <c r="I156" s="12">
        <f t="shared" si="15"/>
        <v>-50208000</v>
      </c>
      <c r="J156" s="13">
        <v>0</v>
      </c>
    </row>
    <row r="157" spans="1:10" ht="38.25" x14ac:dyDescent="0.25">
      <c r="A157" s="11" t="s">
        <v>45</v>
      </c>
      <c r="B157" s="11" t="s">
        <v>269</v>
      </c>
      <c r="C157" s="10" t="s">
        <v>270</v>
      </c>
      <c r="D157" s="12">
        <v>34446640</v>
      </c>
      <c r="E157" s="12">
        <v>0</v>
      </c>
      <c r="F157" s="12">
        <v>0</v>
      </c>
      <c r="G157" s="12">
        <f t="shared" si="14"/>
        <v>0</v>
      </c>
      <c r="H157" s="13">
        <v>0</v>
      </c>
      <c r="I157" s="12">
        <f t="shared" si="15"/>
        <v>-34446640</v>
      </c>
      <c r="J157" s="13">
        <v>0</v>
      </c>
    </row>
    <row r="158" spans="1:10" ht="25.5" x14ac:dyDescent="0.25">
      <c r="A158" s="11" t="s">
        <v>45</v>
      </c>
      <c r="B158" s="11" t="s">
        <v>271</v>
      </c>
      <c r="C158" s="10" t="s">
        <v>272</v>
      </c>
      <c r="D158" s="12">
        <v>29637800</v>
      </c>
      <c r="E158" s="12">
        <v>0</v>
      </c>
      <c r="F158" s="12">
        <v>0</v>
      </c>
      <c r="G158" s="12">
        <f t="shared" si="14"/>
        <v>0</v>
      </c>
      <c r="H158" s="13">
        <v>0</v>
      </c>
      <c r="I158" s="12">
        <f t="shared" si="15"/>
        <v>-29637800</v>
      </c>
      <c r="J158" s="13">
        <v>0</v>
      </c>
    </row>
    <row r="159" spans="1:10" ht="51" x14ac:dyDescent="0.25">
      <c r="A159" s="11" t="s">
        <v>45</v>
      </c>
      <c r="B159" s="11" t="s">
        <v>273</v>
      </c>
      <c r="C159" s="10" t="s">
        <v>274</v>
      </c>
      <c r="D159" s="12">
        <v>44092000</v>
      </c>
      <c r="E159" s="12">
        <v>44091122.390000001</v>
      </c>
      <c r="F159" s="12">
        <v>44091122.390000001</v>
      </c>
      <c r="G159" s="12">
        <f t="shared" si="14"/>
        <v>0</v>
      </c>
      <c r="H159" s="13">
        <v>100</v>
      </c>
      <c r="I159" s="12">
        <f t="shared" si="15"/>
        <v>-877.60999999940395</v>
      </c>
      <c r="J159" s="13">
        <v>99.998009593577066</v>
      </c>
    </row>
    <row r="160" spans="1:10" ht="38.25" x14ac:dyDescent="0.25">
      <c r="A160" s="11" t="s">
        <v>45</v>
      </c>
      <c r="B160" s="11" t="s">
        <v>275</v>
      </c>
      <c r="C160" s="10" t="s">
        <v>276</v>
      </c>
      <c r="D160" s="12">
        <v>9373000</v>
      </c>
      <c r="E160" s="12">
        <v>0</v>
      </c>
      <c r="F160" s="12">
        <v>0</v>
      </c>
      <c r="G160" s="12">
        <f t="shared" si="14"/>
        <v>0</v>
      </c>
      <c r="H160" s="13">
        <v>0</v>
      </c>
      <c r="I160" s="12">
        <f t="shared" si="15"/>
        <v>-9373000</v>
      </c>
      <c r="J160" s="13">
        <v>0</v>
      </c>
    </row>
    <row r="161" spans="1:10" ht="25.5" x14ac:dyDescent="0.25">
      <c r="A161" s="11" t="s">
        <v>45</v>
      </c>
      <c r="B161" s="11" t="s">
        <v>277</v>
      </c>
      <c r="C161" s="10" t="s">
        <v>278</v>
      </c>
      <c r="D161" s="12">
        <v>5983070</v>
      </c>
      <c r="E161" s="12">
        <v>0</v>
      </c>
      <c r="F161" s="12">
        <v>0</v>
      </c>
      <c r="G161" s="12">
        <f t="shared" si="14"/>
        <v>0</v>
      </c>
      <c r="H161" s="13">
        <v>0</v>
      </c>
      <c r="I161" s="12">
        <f t="shared" si="15"/>
        <v>-5983070</v>
      </c>
      <c r="J161" s="13">
        <v>0</v>
      </c>
    </row>
    <row r="162" spans="1:10" ht="63.75" x14ac:dyDescent="0.25">
      <c r="A162" s="11" t="s">
        <v>45</v>
      </c>
      <c r="B162" s="11" t="s">
        <v>279</v>
      </c>
      <c r="C162" s="10" t="s">
        <v>280</v>
      </c>
      <c r="D162" s="12">
        <v>400129766</v>
      </c>
      <c r="E162" s="12">
        <v>134522000.94999999</v>
      </c>
      <c r="F162" s="12">
        <v>134522000.94999999</v>
      </c>
      <c r="G162" s="12">
        <f t="shared" si="14"/>
        <v>0</v>
      </c>
      <c r="H162" s="13">
        <v>100</v>
      </c>
      <c r="I162" s="12">
        <f t="shared" si="15"/>
        <v>-265607765.05000001</v>
      </c>
      <c r="J162" s="13">
        <v>33.61959353706267</v>
      </c>
    </row>
    <row r="163" spans="1:10" ht="38.25" x14ac:dyDescent="0.25">
      <c r="A163" s="11" t="s">
        <v>45</v>
      </c>
      <c r="B163" s="11" t="s">
        <v>281</v>
      </c>
      <c r="C163" s="10" t="s">
        <v>282</v>
      </c>
      <c r="D163" s="12">
        <v>450643130</v>
      </c>
      <c r="E163" s="12">
        <v>64344629.359999999</v>
      </c>
      <c r="F163" s="12">
        <v>64344629.359999999</v>
      </c>
      <c r="G163" s="12">
        <f t="shared" si="14"/>
        <v>0</v>
      </c>
      <c r="H163" s="13">
        <v>100</v>
      </c>
      <c r="I163" s="12">
        <f t="shared" si="15"/>
        <v>-386298500.63999999</v>
      </c>
      <c r="J163" s="13">
        <v>14.278400152244638</v>
      </c>
    </row>
    <row r="164" spans="1:10" ht="38.25" x14ac:dyDescent="0.25">
      <c r="A164" s="11" t="s">
        <v>45</v>
      </c>
      <c r="B164" s="11" t="s">
        <v>283</v>
      </c>
      <c r="C164" s="10" t="s">
        <v>284</v>
      </c>
      <c r="D164" s="12">
        <v>265858630</v>
      </c>
      <c r="E164" s="12">
        <v>95055810.700000003</v>
      </c>
      <c r="F164" s="12">
        <v>95055810.700000003</v>
      </c>
      <c r="G164" s="12">
        <f t="shared" si="14"/>
        <v>0</v>
      </c>
      <c r="H164" s="13">
        <v>100</v>
      </c>
      <c r="I164" s="12">
        <f t="shared" si="15"/>
        <v>-170802819.30000001</v>
      </c>
      <c r="J164" s="13">
        <v>35.754269364887648</v>
      </c>
    </row>
    <row r="165" spans="1:10" ht="25.5" x14ac:dyDescent="0.25">
      <c r="A165" s="11" t="s">
        <v>45</v>
      </c>
      <c r="B165" s="11" t="s">
        <v>285</v>
      </c>
      <c r="C165" s="10" t="s">
        <v>286</v>
      </c>
      <c r="D165" s="12">
        <v>0</v>
      </c>
      <c r="E165" s="12">
        <v>0</v>
      </c>
      <c r="F165" s="12">
        <v>0</v>
      </c>
      <c r="G165" s="12">
        <f t="shared" si="14"/>
        <v>0</v>
      </c>
      <c r="H165" s="13">
        <v>0</v>
      </c>
      <c r="I165" s="12">
        <f t="shared" si="15"/>
        <v>0</v>
      </c>
      <c r="J165" s="13">
        <v>0</v>
      </c>
    </row>
    <row r="166" spans="1:10" ht="51" x14ac:dyDescent="0.25">
      <c r="A166" s="11" t="s">
        <v>45</v>
      </c>
      <c r="B166" s="11" t="s">
        <v>287</v>
      </c>
      <c r="C166" s="10" t="s">
        <v>288</v>
      </c>
      <c r="D166" s="12">
        <v>1066111020</v>
      </c>
      <c r="E166" s="12">
        <v>88566301.599999994</v>
      </c>
      <c r="F166" s="12">
        <v>88566301.599999994</v>
      </c>
      <c r="G166" s="12">
        <f t="shared" si="14"/>
        <v>0</v>
      </c>
      <c r="H166" s="13">
        <v>100</v>
      </c>
      <c r="I166" s="12">
        <f t="shared" si="15"/>
        <v>-977544718.39999998</v>
      </c>
      <c r="J166" s="13">
        <v>8.307418264938299</v>
      </c>
    </row>
    <row r="167" spans="1:10" ht="38.25" x14ac:dyDescent="0.25">
      <c r="A167" s="11" t="s">
        <v>45</v>
      </c>
      <c r="B167" s="11" t="s">
        <v>289</v>
      </c>
      <c r="C167" s="10" t="s">
        <v>290</v>
      </c>
      <c r="D167" s="12">
        <v>62781250</v>
      </c>
      <c r="E167" s="12">
        <v>59375000</v>
      </c>
      <c r="F167" s="12">
        <v>59375000</v>
      </c>
      <c r="G167" s="12">
        <f t="shared" si="14"/>
        <v>0</v>
      </c>
      <c r="H167" s="13">
        <v>100</v>
      </c>
      <c r="I167" s="12">
        <f t="shared" si="15"/>
        <v>-3406250</v>
      </c>
      <c r="J167" s="13">
        <v>94.57441513190642</v>
      </c>
    </row>
    <row r="168" spans="1:10" ht="38.25" x14ac:dyDescent="0.25">
      <c r="A168" s="11" t="s">
        <v>45</v>
      </c>
      <c r="B168" s="11" t="s">
        <v>291</v>
      </c>
      <c r="C168" s="10" t="s">
        <v>292</v>
      </c>
      <c r="D168" s="12">
        <v>428195000</v>
      </c>
      <c r="E168" s="12">
        <v>95736168.760000005</v>
      </c>
      <c r="F168" s="12">
        <v>95736168.760000005</v>
      </c>
      <c r="G168" s="12">
        <f t="shared" si="14"/>
        <v>0</v>
      </c>
      <c r="H168" s="13">
        <v>100</v>
      </c>
      <c r="I168" s="12">
        <f t="shared" si="15"/>
        <v>-332458831.24000001</v>
      </c>
      <c r="J168" s="13">
        <v>22.358077221826505</v>
      </c>
    </row>
    <row r="169" spans="1:10" ht="51" x14ac:dyDescent="0.25">
      <c r="A169" s="11" t="s">
        <v>45</v>
      </c>
      <c r="B169" s="11" t="s">
        <v>293</v>
      </c>
      <c r="C169" s="10" t="s">
        <v>294</v>
      </c>
      <c r="D169" s="12">
        <v>66661600</v>
      </c>
      <c r="E169" s="12">
        <v>50000000</v>
      </c>
      <c r="F169" s="12">
        <v>50000000</v>
      </c>
      <c r="G169" s="12">
        <f t="shared" si="14"/>
        <v>0</v>
      </c>
      <c r="H169" s="13">
        <v>100</v>
      </c>
      <c r="I169" s="12">
        <f t="shared" si="15"/>
        <v>-16661600</v>
      </c>
      <c r="J169" s="13">
        <v>75.005700433232931</v>
      </c>
    </row>
    <row r="170" spans="1:10" x14ac:dyDescent="0.25">
      <c r="A170" s="11" t="s">
        <v>4</v>
      </c>
      <c r="B170" s="11" t="s">
        <v>295</v>
      </c>
      <c r="C170" s="10" t="s">
        <v>296</v>
      </c>
      <c r="D170" s="12">
        <v>6749041340</v>
      </c>
      <c r="E170" s="12">
        <v>5855516310.2799997</v>
      </c>
      <c r="F170" s="12">
        <v>5855516310.2799997</v>
      </c>
      <c r="G170" s="12">
        <f t="shared" si="14"/>
        <v>0</v>
      </c>
      <c r="H170" s="13">
        <v>100</v>
      </c>
      <c r="I170" s="12">
        <f t="shared" si="15"/>
        <v>-893525029.72000027</v>
      </c>
      <c r="J170" s="13">
        <v>86.760711859560189</v>
      </c>
    </row>
    <row r="171" spans="1:10" ht="51" x14ac:dyDescent="0.25">
      <c r="A171" s="11" t="s">
        <v>45</v>
      </c>
      <c r="B171" s="11" t="s">
        <v>297</v>
      </c>
      <c r="C171" s="10" t="s">
        <v>298</v>
      </c>
      <c r="D171" s="12">
        <v>6671000</v>
      </c>
      <c r="E171" s="12">
        <v>4927953.97</v>
      </c>
      <c r="F171" s="12">
        <v>4927953.97</v>
      </c>
      <c r="G171" s="12">
        <f t="shared" si="14"/>
        <v>0</v>
      </c>
      <c r="H171" s="13">
        <v>100</v>
      </c>
      <c r="I171" s="12">
        <f t="shared" si="15"/>
        <v>-1743046.0300000003</v>
      </c>
      <c r="J171" s="13">
        <v>73.871293209413878</v>
      </c>
    </row>
    <row r="172" spans="1:10" ht="51" x14ac:dyDescent="0.25">
      <c r="A172" s="11" t="s">
        <v>45</v>
      </c>
      <c r="B172" s="11" t="s">
        <v>299</v>
      </c>
      <c r="C172" s="10" t="s">
        <v>300</v>
      </c>
      <c r="D172" s="12">
        <v>54297000</v>
      </c>
      <c r="E172" s="12">
        <v>33754392.289999999</v>
      </c>
      <c r="F172" s="12">
        <v>33754392.289999999</v>
      </c>
      <c r="G172" s="12">
        <f t="shared" si="14"/>
        <v>0</v>
      </c>
      <c r="H172" s="13">
        <v>100</v>
      </c>
      <c r="I172" s="12">
        <f t="shared" si="15"/>
        <v>-20542607.710000001</v>
      </c>
      <c r="J172" s="13">
        <v>62.166219662228116</v>
      </c>
    </row>
    <row r="173" spans="1:10" ht="63.75" x14ac:dyDescent="0.25">
      <c r="A173" s="11" t="s">
        <v>93</v>
      </c>
      <c r="B173" s="11" t="s">
        <v>301</v>
      </c>
      <c r="C173" s="10" t="s">
        <v>302</v>
      </c>
      <c r="D173" s="12">
        <v>57000</v>
      </c>
      <c r="E173" s="12">
        <v>0</v>
      </c>
      <c r="F173" s="12">
        <v>0</v>
      </c>
      <c r="G173" s="12">
        <f t="shared" si="14"/>
        <v>0</v>
      </c>
      <c r="H173" s="13">
        <v>0</v>
      </c>
      <c r="I173" s="12">
        <f t="shared" si="15"/>
        <v>-57000</v>
      </c>
      <c r="J173" s="13">
        <v>0</v>
      </c>
    </row>
    <row r="174" spans="1:10" ht="38.25" x14ac:dyDescent="0.25">
      <c r="A174" s="11" t="s">
        <v>45</v>
      </c>
      <c r="B174" s="11" t="s">
        <v>303</v>
      </c>
      <c r="C174" s="10" t="s">
        <v>304</v>
      </c>
      <c r="D174" s="12">
        <v>26565000</v>
      </c>
      <c r="E174" s="12">
        <v>23910259.399999999</v>
      </c>
      <c r="F174" s="12">
        <v>23910259.399999999</v>
      </c>
      <c r="G174" s="12">
        <f t="shared" si="14"/>
        <v>0</v>
      </c>
      <c r="H174" s="13">
        <v>100</v>
      </c>
      <c r="I174" s="12">
        <f t="shared" si="15"/>
        <v>-2654740.6000000015</v>
      </c>
      <c r="J174" s="13">
        <v>90.006623000188213</v>
      </c>
    </row>
    <row r="175" spans="1:10" ht="51" x14ac:dyDescent="0.25">
      <c r="A175" s="11" t="s">
        <v>45</v>
      </c>
      <c r="B175" s="11" t="s">
        <v>305</v>
      </c>
      <c r="C175" s="10" t="s">
        <v>306</v>
      </c>
      <c r="D175" s="12">
        <v>14759000</v>
      </c>
      <c r="E175" s="12">
        <v>11069249.939999999</v>
      </c>
      <c r="F175" s="12">
        <v>11069249.939999999</v>
      </c>
      <c r="G175" s="12">
        <f t="shared" si="14"/>
        <v>0</v>
      </c>
      <c r="H175" s="13">
        <v>100</v>
      </c>
      <c r="I175" s="12">
        <f t="shared" si="15"/>
        <v>-3689750.0600000005</v>
      </c>
      <c r="J175" s="13">
        <v>74.999999593468388</v>
      </c>
    </row>
    <row r="176" spans="1:10" ht="63.75" x14ac:dyDescent="0.25">
      <c r="A176" s="11" t="s">
        <v>45</v>
      </c>
      <c r="B176" s="11" t="s">
        <v>307</v>
      </c>
      <c r="C176" s="10" t="s">
        <v>308</v>
      </c>
      <c r="D176" s="12">
        <v>13366000</v>
      </c>
      <c r="E176" s="12">
        <v>10668282.75</v>
      </c>
      <c r="F176" s="12">
        <v>10668282.75</v>
      </c>
      <c r="G176" s="12">
        <f t="shared" si="14"/>
        <v>0</v>
      </c>
      <c r="H176" s="13">
        <v>100</v>
      </c>
      <c r="I176" s="12">
        <f t="shared" si="15"/>
        <v>-2697717.25</v>
      </c>
      <c r="J176" s="13">
        <v>79.816570028430348</v>
      </c>
    </row>
    <row r="177" spans="1:10" ht="140.25" x14ac:dyDescent="0.25">
      <c r="A177" s="11" t="s">
        <v>45</v>
      </c>
      <c r="B177" s="11" t="s">
        <v>309</v>
      </c>
      <c r="C177" s="10" t="s">
        <v>310</v>
      </c>
      <c r="D177" s="12">
        <v>2965000</v>
      </c>
      <c r="E177" s="12">
        <v>2784000</v>
      </c>
      <c r="F177" s="12">
        <v>2784000</v>
      </c>
      <c r="G177" s="12">
        <f t="shared" si="14"/>
        <v>0</v>
      </c>
      <c r="H177" s="13">
        <v>100</v>
      </c>
      <c r="I177" s="12">
        <f t="shared" si="15"/>
        <v>-181000</v>
      </c>
      <c r="J177" s="13">
        <v>93.895446880269816</v>
      </c>
    </row>
    <row r="178" spans="1:10" ht="38.25" x14ac:dyDescent="0.25">
      <c r="A178" s="11" t="s">
        <v>45</v>
      </c>
      <c r="B178" s="11" t="s">
        <v>311</v>
      </c>
      <c r="C178" s="10" t="s">
        <v>312</v>
      </c>
      <c r="D178" s="12">
        <v>8620000</v>
      </c>
      <c r="E178" s="12">
        <v>8620000</v>
      </c>
      <c r="F178" s="12">
        <v>8620000</v>
      </c>
      <c r="G178" s="12">
        <f t="shared" si="14"/>
        <v>0</v>
      </c>
      <c r="H178" s="13">
        <v>100</v>
      </c>
      <c r="I178" s="12">
        <f t="shared" si="15"/>
        <v>0</v>
      </c>
      <c r="J178" s="13">
        <v>100</v>
      </c>
    </row>
    <row r="179" spans="1:10" ht="51" x14ac:dyDescent="0.25">
      <c r="A179" s="11" t="s">
        <v>45</v>
      </c>
      <c r="B179" s="11" t="s">
        <v>313</v>
      </c>
      <c r="C179" s="10" t="s">
        <v>314</v>
      </c>
      <c r="D179" s="12">
        <v>708000</v>
      </c>
      <c r="E179" s="12">
        <v>708000</v>
      </c>
      <c r="F179" s="12">
        <v>708000</v>
      </c>
      <c r="G179" s="12">
        <f t="shared" si="14"/>
        <v>0</v>
      </c>
      <c r="H179" s="13">
        <v>100</v>
      </c>
      <c r="I179" s="12">
        <f t="shared" si="15"/>
        <v>0</v>
      </c>
      <c r="J179" s="13">
        <v>100</v>
      </c>
    </row>
    <row r="180" spans="1:10" ht="63.75" x14ac:dyDescent="0.25">
      <c r="A180" s="11" t="s">
        <v>45</v>
      </c>
      <c r="B180" s="11" t="s">
        <v>315</v>
      </c>
      <c r="C180" s="10" t="s">
        <v>316</v>
      </c>
      <c r="D180" s="12">
        <v>3027000</v>
      </c>
      <c r="E180" s="12">
        <v>0</v>
      </c>
      <c r="F180" s="12">
        <v>0</v>
      </c>
      <c r="G180" s="12">
        <f t="shared" si="14"/>
        <v>0</v>
      </c>
      <c r="H180" s="13">
        <v>0</v>
      </c>
      <c r="I180" s="12">
        <f t="shared" si="15"/>
        <v>-3027000</v>
      </c>
      <c r="J180" s="13">
        <v>0</v>
      </c>
    </row>
    <row r="181" spans="1:10" ht="118.5" customHeight="1" x14ac:dyDescent="0.25">
      <c r="A181" s="11" t="s">
        <v>45</v>
      </c>
      <c r="B181" s="11" t="s">
        <v>317</v>
      </c>
      <c r="C181" s="10" t="s">
        <v>318</v>
      </c>
      <c r="D181" s="12">
        <v>3952000</v>
      </c>
      <c r="E181" s="12">
        <v>3405262.2</v>
      </c>
      <c r="F181" s="12">
        <v>3405262.2</v>
      </c>
      <c r="G181" s="12">
        <f t="shared" si="14"/>
        <v>0</v>
      </c>
      <c r="H181" s="13">
        <v>100</v>
      </c>
      <c r="I181" s="12">
        <f t="shared" si="15"/>
        <v>-546737.79999999981</v>
      </c>
      <c r="J181" s="13">
        <v>86.165541497975724</v>
      </c>
    </row>
    <row r="182" spans="1:10" ht="89.25" x14ac:dyDescent="0.25">
      <c r="A182" s="11" t="s">
        <v>45</v>
      </c>
      <c r="B182" s="11" t="s">
        <v>319</v>
      </c>
      <c r="C182" s="10" t="s">
        <v>320</v>
      </c>
      <c r="D182" s="12">
        <v>6551340</v>
      </c>
      <c r="E182" s="12">
        <v>6551340</v>
      </c>
      <c r="F182" s="12">
        <v>6551340</v>
      </c>
      <c r="G182" s="12">
        <f t="shared" si="14"/>
        <v>0</v>
      </c>
      <c r="H182" s="13">
        <v>100</v>
      </c>
      <c r="I182" s="12">
        <f t="shared" si="15"/>
        <v>0</v>
      </c>
      <c r="J182" s="13">
        <v>100</v>
      </c>
    </row>
    <row r="183" spans="1:10" ht="63.75" x14ac:dyDescent="0.25">
      <c r="A183" s="11" t="s">
        <v>45</v>
      </c>
      <c r="B183" s="11" t="s">
        <v>321</v>
      </c>
      <c r="C183" s="10" t="s">
        <v>322</v>
      </c>
      <c r="D183" s="12">
        <v>650000</v>
      </c>
      <c r="E183" s="12">
        <v>0</v>
      </c>
      <c r="F183" s="12">
        <v>0</v>
      </c>
      <c r="G183" s="12">
        <f t="shared" si="14"/>
        <v>0</v>
      </c>
      <c r="H183" s="13">
        <v>0</v>
      </c>
      <c r="I183" s="12">
        <f t="shared" si="15"/>
        <v>-650000</v>
      </c>
      <c r="J183" s="13">
        <v>0</v>
      </c>
    </row>
    <row r="184" spans="1:10" ht="76.5" x14ac:dyDescent="0.25">
      <c r="A184" s="11" t="s">
        <v>107</v>
      </c>
      <c r="B184" s="11" t="s">
        <v>323</v>
      </c>
      <c r="C184" s="10" t="s">
        <v>324</v>
      </c>
      <c r="D184" s="12">
        <v>6090000</v>
      </c>
      <c r="E184" s="12">
        <v>4568500</v>
      </c>
      <c r="F184" s="12">
        <v>4568500</v>
      </c>
      <c r="G184" s="12">
        <f t="shared" si="14"/>
        <v>0</v>
      </c>
      <c r="H184" s="13">
        <v>100</v>
      </c>
      <c r="I184" s="12">
        <f t="shared" si="15"/>
        <v>-1521500</v>
      </c>
      <c r="J184" s="13">
        <v>75.016420361247953</v>
      </c>
    </row>
    <row r="185" spans="1:10" ht="76.5" x14ac:dyDescent="0.25">
      <c r="A185" s="11" t="s">
        <v>93</v>
      </c>
      <c r="B185" s="11" t="s">
        <v>325</v>
      </c>
      <c r="C185" s="10" t="s">
        <v>326</v>
      </c>
      <c r="D185" s="12">
        <v>1190000</v>
      </c>
      <c r="E185" s="12">
        <v>689498.32</v>
      </c>
      <c r="F185" s="12">
        <v>689498.32</v>
      </c>
      <c r="G185" s="12">
        <f t="shared" si="14"/>
        <v>0</v>
      </c>
      <c r="H185" s="13">
        <v>100</v>
      </c>
      <c r="I185" s="12">
        <f t="shared" ref="I185:I216" si="16">F185-D185</f>
        <v>-500501.68000000005</v>
      </c>
      <c r="J185" s="13">
        <v>57.94103529411764</v>
      </c>
    </row>
    <row r="186" spans="1:10" ht="63.75" x14ac:dyDescent="0.25">
      <c r="A186" s="11" t="s">
        <v>93</v>
      </c>
      <c r="B186" s="11" t="s">
        <v>327</v>
      </c>
      <c r="C186" s="10" t="s">
        <v>328</v>
      </c>
      <c r="D186" s="12">
        <v>118986000</v>
      </c>
      <c r="E186" s="12">
        <v>78799805.840000004</v>
      </c>
      <c r="F186" s="12">
        <v>78799805.840000004</v>
      </c>
      <c r="G186" s="12">
        <f t="shared" si="14"/>
        <v>0</v>
      </c>
      <c r="H186" s="13">
        <v>100</v>
      </c>
      <c r="I186" s="12">
        <f t="shared" si="16"/>
        <v>-40186194.159999996</v>
      </c>
      <c r="J186" s="13">
        <v>66.226115543005065</v>
      </c>
    </row>
    <row r="187" spans="1:10" ht="38.25" x14ac:dyDescent="0.25">
      <c r="A187" s="11" t="s">
        <v>45</v>
      </c>
      <c r="B187" s="11" t="s">
        <v>329</v>
      </c>
      <c r="C187" s="10" t="s">
        <v>330</v>
      </c>
      <c r="D187" s="12">
        <v>148794000</v>
      </c>
      <c r="E187" s="12">
        <v>101172060</v>
      </c>
      <c r="F187" s="12">
        <v>101172060</v>
      </c>
      <c r="G187" s="12">
        <f t="shared" si="14"/>
        <v>0</v>
      </c>
      <c r="H187" s="13">
        <v>100</v>
      </c>
      <c r="I187" s="12">
        <f t="shared" si="16"/>
        <v>-47621940</v>
      </c>
      <c r="J187" s="13">
        <v>67.994717528932611</v>
      </c>
    </row>
    <row r="188" spans="1:10" ht="38.25" x14ac:dyDescent="0.25">
      <c r="A188" s="11" t="s">
        <v>45</v>
      </c>
      <c r="B188" s="11" t="s">
        <v>331</v>
      </c>
      <c r="C188" s="10" t="s">
        <v>332</v>
      </c>
      <c r="D188" s="12">
        <v>3337000</v>
      </c>
      <c r="E188" s="12">
        <v>3267391.78</v>
      </c>
      <c r="F188" s="12">
        <v>3267391.78</v>
      </c>
      <c r="G188" s="12">
        <f t="shared" si="14"/>
        <v>0</v>
      </c>
      <c r="H188" s="13">
        <v>100</v>
      </c>
      <c r="I188" s="12">
        <f t="shared" si="16"/>
        <v>-69608.220000000205</v>
      </c>
      <c r="J188" s="13">
        <v>97.914047947258013</v>
      </c>
    </row>
    <row r="189" spans="1:10" ht="38.25" x14ac:dyDescent="0.25">
      <c r="A189" s="11" t="s">
        <v>93</v>
      </c>
      <c r="B189" s="11" t="s">
        <v>333</v>
      </c>
      <c r="C189" s="10" t="s">
        <v>334</v>
      </c>
      <c r="D189" s="12">
        <v>140069000</v>
      </c>
      <c r="E189" s="12">
        <v>109666932.26000001</v>
      </c>
      <c r="F189" s="12">
        <v>109666932.26000001</v>
      </c>
      <c r="G189" s="12">
        <f t="shared" si="14"/>
        <v>0</v>
      </c>
      <c r="H189" s="13">
        <v>100</v>
      </c>
      <c r="I189" s="12">
        <f t="shared" si="16"/>
        <v>-30402067.739999995</v>
      </c>
      <c r="J189" s="13">
        <v>78.294934824979123</v>
      </c>
    </row>
    <row r="190" spans="1:10" ht="25.5" x14ac:dyDescent="0.25">
      <c r="A190" s="11" t="s">
        <v>45</v>
      </c>
      <c r="B190" s="11" t="s">
        <v>335</v>
      </c>
      <c r="C190" s="10" t="s">
        <v>336</v>
      </c>
      <c r="D190" s="12">
        <v>29377000</v>
      </c>
      <c r="E190" s="12">
        <v>15404944.5</v>
      </c>
      <c r="F190" s="12">
        <v>15404944.5</v>
      </c>
      <c r="G190" s="12">
        <f t="shared" si="14"/>
        <v>0</v>
      </c>
      <c r="H190" s="13">
        <v>100</v>
      </c>
      <c r="I190" s="12">
        <f t="shared" si="16"/>
        <v>-13972055.5</v>
      </c>
      <c r="J190" s="13">
        <v>52.438793954454169</v>
      </c>
    </row>
    <row r="191" spans="1:10" x14ac:dyDescent="0.25">
      <c r="A191" s="11" t="s">
        <v>4</v>
      </c>
      <c r="B191" s="11" t="s">
        <v>337</v>
      </c>
      <c r="C191" s="10" t="s">
        <v>338</v>
      </c>
      <c r="D191" s="12">
        <v>6159010000</v>
      </c>
      <c r="E191" s="12">
        <v>5435548437.0299997</v>
      </c>
      <c r="F191" s="12">
        <v>5435548437.0299997</v>
      </c>
      <c r="G191" s="12">
        <f t="shared" si="14"/>
        <v>0</v>
      </c>
      <c r="H191" s="13">
        <v>100</v>
      </c>
      <c r="I191" s="12">
        <f t="shared" si="16"/>
        <v>-723461562.97000027</v>
      </c>
      <c r="J191" s="13">
        <v>88.253606294355748</v>
      </c>
    </row>
    <row r="192" spans="1:10" ht="178.5" x14ac:dyDescent="0.25">
      <c r="A192" s="11" t="s">
        <v>93</v>
      </c>
      <c r="B192" s="11" t="s">
        <v>339</v>
      </c>
      <c r="C192" s="10" t="s">
        <v>340</v>
      </c>
      <c r="D192" s="12">
        <v>406227000</v>
      </c>
      <c r="E192" s="12">
        <v>322639640.50999999</v>
      </c>
      <c r="F192" s="12">
        <v>322639640.50999999</v>
      </c>
      <c r="G192" s="12">
        <f t="shared" si="14"/>
        <v>0</v>
      </c>
      <c r="H192" s="13">
        <v>100</v>
      </c>
      <c r="I192" s="12">
        <f t="shared" si="16"/>
        <v>-83587359.49000001</v>
      </c>
      <c r="J192" s="13">
        <v>79.423485024382913</v>
      </c>
    </row>
    <row r="193" spans="1:10" ht="140.25" x14ac:dyDescent="0.25">
      <c r="A193" s="11" t="s">
        <v>93</v>
      </c>
      <c r="B193" s="11" t="s">
        <v>341</v>
      </c>
      <c r="C193" s="10" t="s">
        <v>342</v>
      </c>
      <c r="D193" s="12">
        <v>5752783000</v>
      </c>
      <c r="E193" s="12">
        <v>5112908796.5200005</v>
      </c>
      <c r="F193" s="12">
        <v>5112908796.5200005</v>
      </c>
      <c r="G193" s="12">
        <f t="shared" si="14"/>
        <v>0</v>
      </c>
      <c r="H193" s="13">
        <v>100</v>
      </c>
      <c r="I193" s="12">
        <f t="shared" si="16"/>
        <v>-639874203.47999954</v>
      </c>
      <c r="J193" s="13">
        <v>88.877136448915252</v>
      </c>
    </row>
    <row r="194" spans="1:10" x14ac:dyDescent="0.25">
      <c r="A194" s="7" t="s">
        <v>4</v>
      </c>
      <c r="B194" s="7" t="s">
        <v>343</v>
      </c>
      <c r="C194" s="6" t="s">
        <v>344</v>
      </c>
      <c r="D194" s="8">
        <v>659584610</v>
      </c>
      <c r="E194" s="8">
        <v>111199900.48999999</v>
      </c>
      <c r="F194" s="8">
        <v>111199900.48999999</v>
      </c>
      <c r="G194" s="8">
        <f t="shared" si="14"/>
        <v>0</v>
      </c>
      <c r="H194" s="9">
        <v>100</v>
      </c>
      <c r="I194" s="8">
        <f t="shared" si="16"/>
        <v>-548384709.50999999</v>
      </c>
      <c r="J194" s="9">
        <v>16.859080518873839</v>
      </c>
    </row>
    <row r="195" spans="1:10" ht="38.25" x14ac:dyDescent="0.25">
      <c r="A195" s="11" t="s">
        <v>110</v>
      </c>
      <c r="B195" s="11" t="s">
        <v>345</v>
      </c>
      <c r="C195" s="10" t="s">
        <v>346</v>
      </c>
      <c r="D195" s="12">
        <v>17733000</v>
      </c>
      <c r="E195" s="12">
        <v>11056103.27</v>
      </c>
      <c r="F195" s="12">
        <v>11056103.27</v>
      </c>
      <c r="G195" s="12">
        <f t="shared" si="14"/>
        <v>0</v>
      </c>
      <c r="H195" s="13">
        <v>100</v>
      </c>
      <c r="I195" s="12">
        <f t="shared" si="16"/>
        <v>-6676896.7300000004</v>
      </c>
      <c r="J195" s="13">
        <v>62.347618959002979</v>
      </c>
    </row>
    <row r="196" spans="1:10" ht="38.25" x14ac:dyDescent="0.25">
      <c r="A196" s="11" t="s">
        <v>110</v>
      </c>
      <c r="B196" s="11" t="s">
        <v>347</v>
      </c>
      <c r="C196" s="10" t="s">
        <v>348</v>
      </c>
      <c r="D196" s="12">
        <v>320168510</v>
      </c>
      <c r="E196" s="12">
        <v>0</v>
      </c>
      <c r="F196" s="12">
        <v>0</v>
      </c>
      <c r="G196" s="12">
        <f t="shared" si="14"/>
        <v>0</v>
      </c>
      <c r="H196" s="13">
        <v>0</v>
      </c>
      <c r="I196" s="12">
        <f t="shared" si="16"/>
        <v>-320168510</v>
      </c>
      <c r="J196" s="13">
        <v>0</v>
      </c>
    </row>
    <row r="197" spans="1:10" ht="51" x14ac:dyDescent="0.25">
      <c r="A197" s="11" t="s">
        <v>202</v>
      </c>
      <c r="B197" s="11" t="s">
        <v>349</v>
      </c>
      <c r="C197" s="10" t="s">
        <v>350</v>
      </c>
      <c r="D197" s="12">
        <v>127527100</v>
      </c>
      <c r="E197" s="12">
        <v>0</v>
      </c>
      <c r="F197" s="12">
        <v>0</v>
      </c>
      <c r="G197" s="12">
        <f t="shared" si="14"/>
        <v>0</v>
      </c>
      <c r="H197" s="13">
        <v>0</v>
      </c>
      <c r="I197" s="12">
        <f t="shared" si="16"/>
        <v>-127527100</v>
      </c>
      <c r="J197" s="13">
        <v>0</v>
      </c>
    </row>
    <row r="198" spans="1:10" ht="38.25" x14ac:dyDescent="0.25">
      <c r="A198" s="11" t="s">
        <v>93</v>
      </c>
      <c r="B198" s="11" t="s">
        <v>345</v>
      </c>
      <c r="C198" s="10" t="s">
        <v>346</v>
      </c>
      <c r="D198" s="12">
        <v>3984000</v>
      </c>
      <c r="E198" s="12">
        <v>2610941.35</v>
      </c>
      <c r="F198" s="12">
        <v>2610941.35</v>
      </c>
      <c r="G198" s="12">
        <f t="shared" si="14"/>
        <v>0</v>
      </c>
      <c r="H198" s="13">
        <v>100</v>
      </c>
      <c r="I198" s="12">
        <f t="shared" si="16"/>
        <v>-1373058.65</v>
      </c>
      <c r="J198" s="13">
        <v>65.535676455823307</v>
      </c>
    </row>
    <row r="199" spans="1:10" ht="25.5" x14ac:dyDescent="0.25">
      <c r="A199" s="11" t="s">
        <v>45</v>
      </c>
      <c r="B199" s="11" t="s">
        <v>351</v>
      </c>
      <c r="C199" s="10" t="s">
        <v>352</v>
      </c>
      <c r="D199" s="12">
        <v>27000000</v>
      </c>
      <c r="E199" s="12">
        <v>0</v>
      </c>
      <c r="F199" s="12">
        <v>0</v>
      </c>
      <c r="G199" s="12">
        <f t="shared" si="14"/>
        <v>0</v>
      </c>
      <c r="H199" s="13">
        <v>0</v>
      </c>
      <c r="I199" s="12">
        <f t="shared" si="16"/>
        <v>-27000000</v>
      </c>
      <c r="J199" s="13">
        <v>0</v>
      </c>
    </row>
    <row r="200" spans="1:10" ht="51" x14ac:dyDescent="0.25">
      <c r="A200" s="11" t="s">
        <v>45</v>
      </c>
      <c r="B200" s="11" t="s">
        <v>353</v>
      </c>
      <c r="C200" s="10" t="s">
        <v>354</v>
      </c>
      <c r="D200" s="12">
        <v>139270000</v>
      </c>
      <c r="E200" s="12">
        <v>73631278.870000005</v>
      </c>
      <c r="F200" s="12">
        <v>73631278.870000005</v>
      </c>
      <c r="G200" s="12">
        <f t="shared" si="14"/>
        <v>0</v>
      </c>
      <c r="H200" s="13">
        <v>100</v>
      </c>
      <c r="I200" s="12">
        <f t="shared" si="16"/>
        <v>-65638721.129999995</v>
      </c>
      <c r="J200" s="13">
        <v>52.869447023766789</v>
      </c>
    </row>
    <row r="201" spans="1:10" ht="63.75" x14ac:dyDescent="0.25">
      <c r="A201" s="11" t="s">
        <v>45</v>
      </c>
      <c r="B201" s="11" t="s">
        <v>355</v>
      </c>
      <c r="C201" s="10" t="s">
        <v>356</v>
      </c>
      <c r="D201" s="12">
        <v>3772000</v>
      </c>
      <c r="E201" s="12">
        <v>3772000</v>
      </c>
      <c r="F201" s="12">
        <v>3772000</v>
      </c>
      <c r="G201" s="12">
        <f t="shared" si="14"/>
        <v>0</v>
      </c>
      <c r="H201" s="13">
        <v>100</v>
      </c>
      <c r="I201" s="12">
        <f t="shared" si="16"/>
        <v>0</v>
      </c>
      <c r="J201" s="13">
        <v>100</v>
      </c>
    </row>
    <row r="202" spans="1:10" ht="51" x14ac:dyDescent="0.25">
      <c r="A202" s="11" t="s">
        <v>45</v>
      </c>
      <c r="B202" s="11" t="s">
        <v>357</v>
      </c>
      <c r="C202" s="10" t="s">
        <v>358</v>
      </c>
      <c r="D202" s="12">
        <v>20130000</v>
      </c>
      <c r="E202" s="12">
        <v>20129577</v>
      </c>
      <c r="F202" s="12">
        <v>20129577</v>
      </c>
      <c r="G202" s="12">
        <f t="shared" si="14"/>
        <v>0</v>
      </c>
      <c r="H202" s="13">
        <v>100</v>
      </c>
      <c r="I202" s="12">
        <f t="shared" si="16"/>
        <v>-423</v>
      </c>
      <c r="J202" s="13">
        <v>99.997898658718327</v>
      </c>
    </row>
    <row r="203" spans="1:10" ht="25.5" x14ac:dyDescent="0.25">
      <c r="A203" s="7" t="s">
        <v>4</v>
      </c>
      <c r="B203" s="7" t="s">
        <v>359</v>
      </c>
      <c r="C203" s="6" t="s">
        <v>360</v>
      </c>
      <c r="D203" s="8">
        <v>127951000</v>
      </c>
      <c r="E203" s="8">
        <v>127951000</v>
      </c>
      <c r="F203" s="8">
        <v>127950568.75</v>
      </c>
      <c r="G203" s="8">
        <f t="shared" si="14"/>
        <v>-431.25</v>
      </c>
      <c r="H203" s="9">
        <v>99.999662956913198</v>
      </c>
      <c r="I203" s="8">
        <f t="shared" si="16"/>
        <v>-431.25</v>
      </c>
      <c r="J203" s="9">
        <v>99.999662956913198</v>
      </c>
    </row>
    <row r="204" spans="1:10" ht="25.5" x14ac:dyDescent="0.25">
      <c r="A204" s="7" t="s">
        <v>4</v>
      </c>
      <c r="B204" s="7" t="s">
        <v>361</v>
      </c>
      <c r="C204" s="6" t="s">
        <v>362</v>
      </c>
      <c r="D204" s="8">
        <v>127951000</v>
      </c>
      <c r="E204" s="8">
        <v>127951000</v>
      </c>
      <c r="F204" s="8">
        <v>127950568.75</v>
      </c>
      <c r="G204" s="8">
        <f t="shared" si="14"/>
        <v>-431.25</v>
      </c>
      <c r="H204" s="9">
        <v>99.999662956913198</v>
      </c>
      <c r="I204" s="8">
        <f t="shared" si="16"/>
        <v>-431.25</v>
      </c>
      <c r="J204" s="9">
        <v>99.999662956913198</v>
      </c>
    </row>
    <row r="205" spans="1:10" ht="51" x14ac:dyDescent="0.25">
      <c r="A205" s="11" t="s">
        <v>107</v>
      </c>
      <c r="B205" s="11" t="s">
        <v>363</v>
      </c>
      <c r="C205" s="10" t="s">
        <v>364</v>
      </c>
      <c r="D205" s="12">
        <v>52000</v>
      </c>
      <c r="E205" s="12">
        <v>52000</v>
      </c>
      <c r="F205" s="12">
        <v>51920.34</v>
      </c>
      <c r="G205" s="12">
        <f t="shared" si="14"/>
        <v>-79.660000000003492</v>
      </c>
      <c r="H205" s="13">
        <v>99.846807692307678</v>
      </c>
      <c r="I205" s="12">
        <f t="shared" si="16"/>
        <v>-79.660000000003492</v>
      </c>
      <c r="J205" s="13">
        <v>99.846807692307678</v>
      </c>
    </row>
    <row r="206" spans="1:10" ht="38.25" x14ac:dyDescent="0.25">
      <c r="A206" s="11" t="s">
        <v>93</v>
      </c>
      <c r="B206" s="11" t="s">
        <v>365</v>
      </c>
      <c r="C206" s="10" t="s">
        <v>366</v>
      </c>
      <c r="D206" s="12">
        <v>93000000</v>
      </c>
      <c r="E206" s="12">
        <v>93000000</v>
      </c>
      <c r="F206" s="12">
        <v>93000000</v>
      </c>
      <c r="G206" s="12">
        <f t="shared" si="14"/>
        <v>0</v>
      </c>
      <c r="H206" s="13">
        <v>100</v>
      </c>
      <c r="I206" s="12">
        <f t="shared" si="16"/>
        <v>0</v>
      </c>
      <c r="J206" s="13">
        <v>100</v>
      </c>
    </row>
    <row r="207" spans="1:10" ht="38.25" x14ac:dyDescent="0.25">
      <c r="A207" s="11" t="s">
        <v>45</v>
      </c>
      <c r="B207" s="11" t="s">
        <v>365</v>
      </c>
      <c r="C207" s="10" t="s">
        <v>366</v>
      </c>
      <c r="D207" s="12">
        <v>34899000</v>
      </c>
      <c r="E207" s="12">
        <v>34899000</v>
      </c>
      <c r="F207" s="12">
        <v>34898648.409999996</v>
      </c>
      <c r="G207" s="12">
        <f t="shared" si="14"/>
        <v>-351.59000000357628</v>
      </c>
      <c r="H207" s="13">
        <v>99.998992549929795</v>
      </c>
      <c r="I207" s="12">
        <f t="shared" si="16"/>
        <v>-351.59000000357628</v>
      </c>
      <c r="J207" s="13">
        <v>99.998992549929795</v>
      </c>
    </row>
    <row r="208" spans="1:10" x14ac:dyDescent="0.25">
      <c r="A208" s="7" t="s">
        <v>4</v>
      </c>
      <c r="B208" s="7" t="s">
        <v>367</v>
      </c>
      <c r="C208" s="6" t="s">
        <v>368</v>
      </c>
      <c r="D208" s="8">
        <v>133978097.3</v>
      </c>
      <c r="E208" s="8">
        <v>133714333.3</v>
      </c>
      <c r="F208" s="8">
        <v>133714333.3</v>
      </c>
      <c r="G208" s="8">
        <f t="shared" ref="G208:G223" si="17">F208-E208</f>
        <v>0</v>
      </c>
      <c r="H208" s="9">
        <v>100</v>
      </c>
      <c r="I208" s="8">
        <f t="shared" si="16"/>
        <v>-263764</v>
      </c>
      <c r="J208" s="9">
        <v>99.803129014879659</v>
      </c>
    </row>
    <row r="209" spans="1:10" x14ac:dyDescent="0.25">
      <c r="A209" s="11" t="s">
        <v>107</v>
      </c>
      <c r="B209" s="11" t="s">
        <v>370</v>
      </c>
      <c r="C209" s="10" t="s">
        <v>369</v>
      </c>
      <c r="D209" s="12">
        <v>332271.7</v>
      </c>
      <c r="E209" s="12">
        <v>68507.7</v>
      </c>
      <c r="F209" s="12">
        <v>68507.7</v>
      </c>
      <c r="G209" s="12">
        <f t="shared" si="17"/>
        <v>0</v>
      </c>
      <c r="H209" s="13">
        <v>100</v>
      </c>
      <c r="I209" s="12">
        <f t="shared" si="16"/>
        <v>-263764</v>
      </c>
      <c r="J209" s="13">
        <v>20.617976192375092</v>
      </c>
    </row>
    <row r="210" spans="1:10" x14ac:dyDescent="0.25">
      <c r="A210" s="11" t="s">
        <v>202</v>
      </c>
      <c r="B210" s="11" t="s">
        <v>370</v>
      </c>
      <c r="C210" s="10" t="s">
        <v>369</v>
      </c>
      <c r="D210" s="12">
        <v>4735225.5999999996</v>
      </c>
      <c r="E210" s="12">
        <v>4735225.5999999996</v>
      </c>
      <c r="F210" s="12">
        <v>4735225.5999999996</v>
      </c>
      <c r="G210" s="12">
        <f t="shared" si="17"/>
        <v>0</v>
      </c>
      <c r="H210" s="13">
        <v>100</v>
      </c>
      <c r="I210" s="12">
        <f t="shared" si="16"/>
        <v>0</v>
      </c>
      <c r="J210" s="13">
        <v>100</v>
      </c>
    </row>
    <row r="211" spans="1:10" x14ac:dyDescent="0.25">
      <c r="A211" s="11" t="s">
        <v>45</v>
      </c>
      <c r="B211" s="11" t="s">
        <v>370</v>
      </c>
      <c r="C211" s="10" t="s">
        <v>369</v>
      </c>
      <c r="D211" s="12">
        <v>128910600</v>
      </c>
      <c r="E211" s="12">
        <v>128910600</v>
      </c>
      <c r="F211" s="12">
        <v>128910600</v>
      </c>
      <c r="G211" s="12">
        <f t="shared" si="17"/>
        <v>0</v>
      </c>
      <c r="H211" s="13">
        <v>100</v>
      </c>
      <c r="I211" s="12">
        <f t="shared" si="16"/>
        <v>0</v>
      </c>
      <c r="J211" s="13">
        <v>100</v>
      </c>
    </row>
    <row r="212" spans="1:10" ht="51" x14ac:dyDescent="0.25">
      <c r="A212" s="7" t="s">
        <v>4</v>
      </c>
      <c r="B212" s="7" t="s">
        <v>371</v>
      </c>
      <c r="C212" s="6" t="s">
        <v>372</v>
      </c>
      <c r="D212" s="8">
        <v>8214663.4299999997</v>
      </c>
      <c r="E212" s="8">
        <v>8214663.4299999997</v>
      </c>
      <c r="F212" s="8">
        <v>8752689.1899999995</v>
      </c>
      <c r="G212" s="8">
        <f t="shared" si="17"/>
        <v>538025.75999999978</v>
      </c>
      <c r="H212" s="9">
        <v>106.54957764958606</v>
      </c>
      <c r="I212" s="8">
        <f t="shared" si="16"/>
        <v>538025.75999999978</v>
      </c>
      <c r="J212" s="9">
        <v>106.54957764958606</v>
      </c>
    </row>
    <row r="213" spans="1:10" ht="25.5" x14ac:dyDescent="0.25">
      <c r="A213" s="11" t="s">
        <v>110</v>
      </c>
      <c r="B213" s="11" t="s">
        <v>373</v>
      </c>
      <c r="C213" s="10" t="s">
        <v>374</v>
      </c>
      <c r="D213" s="12">
        <v>1117608.94</v>
      </c>
      <c r="E213" s="12">
        <v>1117608.94</v>
      </c>
      <c r="F213" s="12">
        <v>1117608.94</v>
      </c>
      <c r="G213" s="12">
        <f t="shared" si="17"/>
        <v>0</v>
      </c>
      <c r="H213" s="13">
        <v>100</v>
      </c>
      <c r="I213" s="12">
        <f t="shared" si="16"/>
        <v>0</v>
      </c>
      <c r="J213" s="13">
        <v>100</v>
      </c>
    </row>
    <row r="214" spans="1:10" ht="25.5" x14ac:dyDescent="0.25">
      <c r="A214" s="11" t="s">
        <v>93</v>
      </c>
      <c r="B214" s="11" t="s">
        <v>373</v>
      </c>
      <c r="C214" s="10" t="s">
        <v>374</v>
      </c>
      <c r="D214" s="12">
        <v>3363758.49</v>
      </c>
      <c r="E214" s="12">
        <v>3363758.49</v>
      </c>
      <c r="F214" s="12">
        <v>3365784.25</v>
      </c>
      <c r="G214" s="12">
        <f t="shared" si="17"/>
        <v>2025.7599999997765</v>
      </c>
      <c r="H214" s="13">
        <v>100.06022311072635</v>
      </c>
      <c r="I214" s="12">
        <f t="shared" si="16"/>
        <v>2025.7599999997765</v>
      </c>
      <c r="J214" s="13">
        <v>100.06022311072635</v>
      </c>
    </row>
    <row r="215" spans="1:10" ht="25.5" x14ac:dyDescent="0.25">
      <c r="A215" s="11" t="s">
        <v>93</v>
      </c>
      <c r="B215" s="11" t="s">
        <v>375</v>
      </c>
      <c r="C215" s="10" t="s">
        <v>376</v>
      </c>
      <c r="D215" s="12">
        <v>207014.75</v>
      </c>
      <c r="E215" s="12">
        <v>207014.75</v>
      </c>
      <c r="F215" s="12">
        <v>207014.75</v>
      </c>
      <c r="G215" s="12">
        <f t="shared" si="17"/>
        <v>0</v>
      </c>
      <c r="H215" s="13">
        <v>100</v>
      </c>
      <c r="I215" s="12">
        <f t="shared" si="16"/>
        <v>0</v>
      </c>
      <c r="J215" s="13">
        <v>100</v>
      </c>
    </row>
    <row r="216" spans="1:10" ht="25.5" x14ac:dyDescent="0.25">
      <c r="A216" s="11" t="s">
        <v>93</v>
      </c>
      <c r="B216" s="11" t="s">
        <v>377</v>
      </c>
      <c r="C216" s="10" t="s">
        <v>378</v>
      </c>
      <c r="D216" s="12">
        <v>2833000</v>
      </c>
      <c r="E216" s="12">
        <v>2833000</v>
      </c>
      <c r="F216" s="12">
        <v>3369000</v>
      </c>
      <c r="G216" s="12">
        <f t="shared" si="17"/>
        <v>536000</v>
      </c>
      <c r="H216" s="13">
        <v>118.91987292622662</v>
      </c>
      <c r="I216" s="12">
        <f t="shared" si="16"/>
        <v>536000</v>
      </c>
      <c r="J216" s="13">
        <v>118.91987292622662</v>
      </c>
    </row>
    <row r="217" spans="1:10" ht="25.5" x14ac:dyDescent="0.25">
      <c r="A217" s="11" t="s">
        <v>45</v>
      </c>
      <c r="B217" s="11" t="s">
        <v>377</v>
      </c>
      <c r="C217" s="10" t="s">
        <v>378</v>
      </c>
      <c r="D217" s="12">
        <v>693281.25</v>
      </c>
      <c r="E217" s="12">
        <v>693281.25</v>
      </c>
      <c r="F217" s="12">
        <v>693281.25</v>
      </c>
      <c r="G217" s="12">
        <f t="shared" si="17"/>
        <v>0</v>
      </c>
      <c r="H217" s="13">
        <v>100</v>
      </c>
      <c r="I217" s="12">
        <f t="shared" ref="I217:I223" si="18">F217-D217</f>
        <v>0</v>
      </c>
      <c r="J217" s="13">
        <v>100</v>
      </c>
    </row>
    <row r="218" spans="1:10" ht="25.5" x14ac:dyDescent="0.25">
      <c r="A218" s="7" t="s">
        <v>4</v>
      </c>
      <c r="B218" s="7" t="s">
        <v>379</v>
      </c>
      <c r="C218" s="6" t="s">
        <v>380</v>
      </c>
      <c r="D218" s="8">
        <v>-39453304.420000002</v>
      </c>
      <c r="E218" s="8">
        <v>-39453304.420000002</v>
      </c>
      <c r="F218" s="8">
        <v>-40013974.479999997</v>
      </c>
      <c r="G218" s="8">
        <f t="shared" si="17"/>
        <v>-560670.05999999493</v>
      </c>
      <c r="H218" s="9">
        <v>101.42109784780354</v>
      </c>
      <c r="I218" s="8">
        <f t="shared" si="18"/>
        <v>-560670.05999999493</v>
      </c>
      <c r="J218" s="9">
        <v>101.42109784780354</v>
      </c>
    </row>
    <row r="219" spans="1:10" ht="51" x14ac:dyDescent="0.25">
      <c r="A219" s="11" t="s">
        <v>93</v>
      </c>
      <c r="B219" s="11" t="s">
        <v>381</v>
      </c>
      <c r="C219" s="10" t="s">
        <v>382</v>
      </c>
      <c r="D219" s="12">
        <v>-3436024.36</v>
      </c>
      <c r="E219" s="12">
        <v>-3436024.36</v>
      </c>
      <c r="F219" s="12">
        <v>-3436024.36</v>
      </c>
      <c r="G219" s="12">
        <f t="shared" si="17"/>
        <v>0</v>
      </c>
      <c r="H219" s="13">
        <v>100</v>
      </c>
      <c r="I219" s="12">
        <f t="shared" si="18"/>
        <v>0</v>
      </c>
      <c r="J219" s="13">
        <v>100</v>
      </c>
    </row>
    <row r="220" spans="1:10" ht="38.25" x14ac:dyDescent="0.25">
      <c r="A220" s="11" t="s">
        <v>107</v>
      </c>
      <c r="B220" s="11" t="s">
        <v>383</v>
      </c>
      <c r="C220" s="10" t="s">
        <v>384</v>
      </c>
      <c r="D220" s="12">
        <v>-231596.09</v>
      </c>
      <c r="E220" s="12">
        <v>-231596.09</v>
      </c>
      <c r="F220" s="12">
        <v>-231596.09</v>
      </c>
      <c r="G220" s="12">
        <f t="shared" si="17"/>
        <v>0</v>
      </c>
      <c r="H220" s="13">
        <v>100</v>
      </c>
      <c r="I220" s="12">
        <f t="shared" si="18"/>
        <v>0</v>
      </c>
      <c r="J220" s="13">
        <v>100</v>
      </c>
    </row>
    <row r="221" spans="1:10" ht="38.25" x14ac:dyDescent="0.25">
      <c r="A221" s="11" t="s">
        <v>93</v>
      </c>
      <c r="B221" s="11" t="s">
        <v>383</v>
      </c>
      <c r="C221" s="10" t="s">
        <v>384</v>
      </c>
      <c r="D221" s="12">
        <v>-30075535.41</v>
      </c>
      <c r="E221" s="12">
        <v>-30075535.41</v>
      </c>
      <c r="F221" s="12">
        <v>-30636205.469999999</v>
      </c>
      <c r="G221" s="12">
        <f t="shared" si="17"/>
        <v>-560670.05999999866</v>
      </c>
      <c r="H221" s="13">
        <v>101.86420641347445</v>
      </c>
      <c r="I221" s="12">
        <f t="shared" si="18"/>
        <v>-560670.05999999866</v>
      </c>
      <c r="J221" s="13">
        <v>101.86420641347445</v>
      </c>
    </row>
    <row r="222" spans="1:10" ht="38.25" x14ac:dyDescent="0.25">
      <c r="A222" s="11" t="s">
        <v>45</v>
      </c>
      <c r="B222" s="11" t="s">
        <v>383</v>
      </c>
      <c r="C222" s="10" t="s">
        <v>384</v>
      </c>
      <c r="D222" s="12">
        <v>-5710148.5599999996</v>
      </c>
      <c r="E222" s="12">
        <v>-5710148.5599999996</v>
      </c>
      <c r="F222" s="12">
        <v>-5710148.5599999996</v>
      </c>
      <c r="G222" s="12">
        <f t="shared" si="17"/>
        <v>0</v>
      </c>
      <c r="H222" s="13">
        <v>100</v>
      </c>
      <c r="I222" s="12">
        <f t="shared" si="18"/>
        <v>0</v>
      </c>
      <c r="J222" s="13">
        <v>100</v>
      </c>
    </row>
    <row r="223" spans="1:10" x14ac:dyDescent="0.25">
      <c r="A223" s="6" t="s">
        <v>385</v>
      </c>
      <c r="B223" s="6"/>
      <c r="C223" s="6"/>
      <c r="D223" s="8">
        <v>36036846585.480003</v>
      </c>
      <c r="E223" s="8">
        <v>22986966452.709999</v>
      </c>
      <c r="F223" s="8">
        <v>23512650378.700001</v>
      </c>
      <c r="G223" s="8">
        <f t="shared" si="17"/>
        <v>525683925.99000168</v>
      </c>
      <c r="H223" s="9">
        <v>102.28687820583662</v>
      </c>
      <c r="I223" s="8">
        <f t="shared" si="18"/>
        <v>-12524196206.780003</v>
      </c>
      <c r="J223" s="9">
        <v>65.24613723603035</v>
      </c>
    </row>
    <row r="224" spans="1:10" x14ac:dyDescent="0.25">
      <c r="A224" s="1"/>
      <c r="B224" s="1"/>
      <c r="C224" s="1"/>
      <c r="D224" s="1"/>
      <c r="E224" s="1"/>
      <c r="F224" s="1"/>
      <c r="G224" s="1"/>
      <c r="H224" s="1"/>
      <c r="I224" s="1"/>
      <c r="J224" s="1"/>
    </row>
  </sheetData>
  <mergeCells count="8">
    <mergeCell ref="A1:J2"/>
    <mergeCell ref="C5:C6"/>
    <mergeCell ref="D5:D6"/>
    <mergeCell ref="E5:H5"/>
    <mergeCell ref="I5:J5"/>
    <mergeCell ref="B5:B6"/>
    <mergeCell ref="A5:A6"/>
    <mergeCell ref="A3:B3"/>
  </mergeCells>
  <pageMargins left="0.23622047244094491" right="0.23622047244094491" top="0.39370078740157483" bottom="0.39370078740157483" header="0.23622047244094491" footer="0.23622047244094491"/>
  <pageSetup paperSize="9" scale="7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Результат</vt:lpstr>
      <vt:lpstr>Результат!Заголовки_для_печати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Душкин Андрей Сергеевич</cp:lastModifiedBy>
  <cp:lastPrinted>2022-10-10T14:52:25Z</cp:lastPrinted>
  <dcterms:created xsi:type="dcterms:W3CDTF">2021-04-12T14:52:46Z</dcterms:created>
  <dcterms:modified xsi:type="dcterms:W3CDTF">2022-10-12T08:07:49Z</dcterms:modified>
</cp:coreProperties>
</file>