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525" windowWidth="25575" windowHeight="10170"/>
  </bookViews>
  <sheets>
    <sheet name="Результат" sheetId="1" r:id="rId1"/>
  </sheets>
  <definedNames>
    <definedName name="_xlnm.Print_Titles" localSheetId="0">Результат!$3:$5</definedName>
  </definedNames>
  <calcPr calcId="144525"/>
</workbook>
</file>

<file path=xl/calcChain.xml><?xml version="1.0" encoding="utf-8"?>
<calcChain xmlns="http://schemas.openxmlformats.org/spreadsheetml/2006/main">
  <c r="M142" i="1" l="1"/>
  <c r="M122" i="1"/>
  <c r="L7" i="1"/>
  <c r="M7" i="1"/>
  <c r="L8" i="1"/>
  <c r="M8" i="1"/>
  <c r="L9" i="1"/>
  <c r="M9" i="1"/>
  <c r="L10" i="1"/>
  <c r="M10"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L29" i="1"/>
  <c r="M29" i="1"/>
  <c r="L30" i="1"/>
  <c r="M30" i="1"/>
  <c r="L31" i="1"/>
  <c r="M31" i="1"/>
  <c r="L32" i="1"/>
  <c r="M32" i="1"/>
  <c r="L33" i="1"/>
  <c r="M33" i="1"/>
  <c r="L34" i="1"/>
  <c r="M34" i="1"/>
  <c r="L35" i="1"/>
  <c r="M35" i="1"/>
  <c r="L36" i="1"/>
  <c r="M36" i="1"/>
  <c r="L37" i="1"/>
  <c r="L38" i="1"/>
  <c r="M38" i="1"/>
  <c r="L39" i="1"/>
  <c r="M39" i="1"/>
  <c r="L40" i="1"/>
  <c r="M40" i="1"/>
  <c r="L41" i="1"/>
  <c r="M41" i="1"/>
  <c r="L42" i="1"/>
  <c r="M42" i="1"/>
  <c r="L43" i="1"/>
  <c r="M43" i="1"/>
  <c r="L44" i="1"/>
  <c r="L45" i="1"/>
  <c r="L46" i="1"/>
  <c r="L47" i="1"/>
  <c r="L48" i="1"/>
  <c r="L49" i="1"/>
  <c r="L50" i="1"/>
  <c r="L51" i="1"/>
  <c r="M51" i="1"/>
  <c r="L52" i="1"/>
  <c r="M52" i="1"/>
  <c r="L53" i="1"/>
  <c r="M53" i="1"/>
  <c r="L54" i="1"/>
  <c r="M54" i="1"/>
  <c r="L55" i="1"/>
  <c r="M55" i="1"/>
  <c r="L56" i="1"/>
  <c r="M56" i="1"/>
  <c r="L57" i="1"/>
  <c r="M57" i="1"/>
  <c r="L58" i="1"/>
  <c r="M58" i="1"/>
  <c r="L59" i="1"/>
  <c r="L60" i="1"/>
  <c r="M60" i="1"/>
  <c r="L61" i="1"/>
  <c r="L62" i="1"/>
  <c r="L63" i="1"/>
  <c r="L64" i="1"/>
  <c r="M64" i="1"/>
  <c r="L65" i="1"/>
  <c r="M65" i="1"/>
  <c r="L66" i="1"/>
  <c r="M66" i="1"/>
  <c r="L67" i="1"/>
  <c r="L68" i="1"/>
  <c r="L69" i="1"/>
  <c r="L70" i="1"/>
  <c r="L71" i="1"/>
  <c r="L72" i="1"/>
  <c r="L73" i="1"/>
  <c r="L74" i="1"/>
  <c r="L75" i="1"/>
  <c r="M75" i="1"/>
  <c r="L76" i="1"/>
  <c r="L77" i="1"/>
  <c r="M77" i="1"/>
  <c r="L78" i="1"/>
  <c r="L79" i="1"/>
  <c r="M79" i="1"/>
  <c r="L80" i="1"/>
  <c r="L81" i="1"/>
  <c r="L82" i="1"/>
  <c r="M82" i="1"/>
  <c r="L83" i="1"/>
  <c r="M83" i="1"/>
  <c r="L84" i="1"/>
  <c r="M84" i="1"/>
  <c r="L85" i="1"/>
  <c r="M85" i="1"/>
  <c r="L86" i="1"/>
  <c r="M86" i="1"/>
  <c r="L87" i="1"/>
  <c r="M87" i="1"/>
  <c r="L88" i="1"/>
  <c r="M88" i="1"/>
  <c r="L89" i="1"/>
  <c r="M89" i="1"/>
  <c r="L90" i="1"/>
  <c r="M90" i="1"/>
  <c r="L91" i="1"/>
  <c r="M91" i="1"/>
  <c r="L92" i="1"/>
  <c r="L93" i="1"/>
  <c r="M93" i="1"/>
  <c r="L94" i="1"/>
  <c r="M94" i="1"/>
  <c r="L95" i="1"/>
  <c r="M95" i="1"/>
  <c r="L96" i="1"/>
  <c r="M96" i="1"/>
  <c r="L97" i="1"/>
  <c r="M97" i="1"/>
  <c r="L98" i="1"/>
  <c r="M98" i="1"/>
  <c r="L99" i="1"/>
  <c r="M99" i="1"/>
  <c r="L100" i="1"/>
  <c r="M100" i="1"/>
  <c r="L101" i="1"/>
  <c r="L102" i="1"/>
  <c r="M102" i="1"/>
  <c r="L103" i="1"/>
  <c r="L104" i="1"/>
  <c r="L105" i="1"/>
  <c r="L106" i="1"/>
  <c r="L107" i="1"/>
  <c r="L108" i="1"/>
  <c r="L109" i="1"/>
  <c r="M109" i="1"/>
  <c r="L110" i="1"/>
  <c r="M110" i="1"/>
  <c r="L111" i="1"/>
  <c r="L112" i="1"/>
  <c r="L113" i="1"/>
  <c r="L114" i="1"/>
  <c r="M114" i="1"/>
  <c r="L115" i="1"/>
  <c r="L116" i="1"/>
  <c r="L117" i="1"/>
  <c r="L118" i="1"/>
  <c r="M118" i="1"/>
  <c r="L119" i="1"/>
  <c r="L120" i="1"/>
  <c r="L121" i="1"/>
  <c r="L122" i="1"/>
  <c r="L123" i="1"/>
  <c r="L124" i="1"/>
  <c r="M124" i="1"/>
  <c r="L125" i="1"/>
  <c r="L126" i="1"/>
  <c r="L127" i="1"/>
  <c r="L128" i="1"/>
  <c r="L129" i="1"/>
  <c r="L130" i="1"/>
  <c r="M130" i="1"/>
  <c r="L131" i="1"/>
  <c r="L132" i="1"/>
  <c r="L133" i="1"/>
  <c r="L134" i="1"/>
  <c r="M134" i="1"/>
  <c r="L135" i="1"/>
  <c r="L136" i="1"/>
  <c r="L137" i="1"/>
  <c r="L138" i="1"/>
  <c r="M138" i="1"/>
  <c r="L139" i="1"/>
  <c r="L140" i="1"/>
  <c r="L141" i="1"/>
  <c r="L142" i="1"/>
  <c r="L143" i="1"/>
  <c r="L144" i="1"/>
  <c r="L145" i="1"/>
  <c r="M145" i="1"/>
  <c r="L146" i="1"/>
  <c r="L147" i="1"/>
  <c r="L148" i="1"/>
  <c r="L149" i="1"/>
  <c r="L150" i="1"/>
  <c r="L151" i="1"/>
  <c r="L152" i="1"/>
  <c r="L153" i="1"/>
  <c r="L154" i="1"/>
  <c r="L155" i="1"/>
  <c r="L156" i="1"/>
  <c r="L157" i="1"/>
  <c r="L158" i="1"/>
  <c r="L159" i="1"/>
  <c r="L160" i="1"/>
  <c r="L161" i="1"/>
  <c r="L162" i="1"/>
  <c r="L163" i="1"/>
  <c r="M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M191" i="1"/>
  <c r="L192" i="1"/>
  <c r="M192" i="1"/>
  <c r="L193" i="1"/>
  <c r="M193" i="1"/>
  <c r="L194" i="1"/>
  <c r="M194" i="1"/>
  <c r="L195" i="1"/>
  <c r="M195" i="1"/>
  <c r="L196" i="1"/>
  <c r="M196" i="1"/>
  <c r="L197" i="1"/>
  <c r="M197" i="1"/>
  <c r="L198" i="1"/>
  <c r="M198" i="1"/>
  <c r="L199" i="1"/>
  <c r="M199" i="1"/>
  <c r="L200" i="1"/>
  <c r="L201" i="1"/>
  <c r="M201" i="1"/>
  <c r="L202" i="1"/>
  <c r="M202" i="1"/>
  <c r="L203" i="1"/>
  <c r="M203" i="1"/>
  <c r="L204" i="1"/>
  <c r="M204" i="1"/>
  <c r="L205" i="1"/>
  <c r="M205" i="1"/>
  <c r="L206" i="1"/>
  <c r="M206" i="1"/>
  <c r="L207" i="1"/>
  <c r="L208" i="1"/>
  <c r="L209" i="1"/>
  <c r="M209" i="1"/>
  <c r="L210" i="1"/>
  <c r="L211" i="1"/>
  <c r="L212" i="1"/>
  <c r="L213" i="1"/>
  <c r="M213" i="1"/>
  <c r="L214" i="1"/>
  <c r="M214" i="1"/>
  <c r="L215" i="1"/>
  <c r="L216" i="1"/>
  <c r="L217" i="1"/>
  <c r="L218" i="1"/>
  <c r="L219" i="1"/>
  <c r="L220" i="1"/>
  <c r="L221" i="1"/>
  <c r="L222" i="1"/>
  <c r="L223" i="1"/>
  <c r="L224" i="1"/>
  <c r="L225" i="1"/>
  <c r="L226" i="1"/>
  <c r="L227" i="1"/>
  <c r="L228" i="1"/>
  <c r="L229" i="1"/>
  <c r="L230" i="1"/>
  <c r="L231" i="1"/>
  <c r="M231" i="1"/>
  <c r="L232" i="1"/>
  <c r="L233" i="1"/>
  <c r="L234" i="1"/>
  <c r="M234" i="1"/>
  <c r="L235" i="1"/>
  <c r="M235" i="1"/>
  <c r="L236" i="1"/>
  <c r="M236" i="1"/>
  <c r="L237" i="1"/>
  <c r="M237" i="1"/>
  <c r="L238" i="1"/>
  <c r="M238" i="1"/>
  <c r="L239" i="1"/>
  <c r="L240" i="1"/>
  <c r="M240" i="1"/>
  <c r="L241" i="1"/>
  <c r="L242" i="1"/>
  <c r="M242" i="1"/>
  <c r="L243" i="1"/>
  <c r="M243" i="1"/>
  <c r="L244" i="1"/>
  <c r="M244" i="1"/>
  <c r="L245" i="1"/>
  <c r="M245" i="1"/>
  <c r="M6" i="1"/>
  <c r="L6" i="1"/>
</calcChain>
</file>

<file path=xl/sharedStrings.xml><?xml version="1.0" encoding="utf-8"?>
<sst xmlns="http://schemas.openxmlformats.org/spreadsheetml/2006/main" count="736" uniqueCount="460">
  <si>
    <t>Единица измерения: тыс. руб.</t>
  </si>
  <si>
    <t>Наименование кода дохода</t>
  </si>
  <si>
    <t>Код главы</t>
  </si>
  <si>
    <t>Код дохода</t>
  </si>
  <si>
    <t>НАЛОГОВЫЕ И НЕНАЛОГОВЫЕ ДОХОДЫ</t>
  </si>
  <si>
    <t>000</t>
  </si>
  <si>
    <t>1 00 00 000 00 0000 000</t>
  </si>
  <si>
    <t>НАЛОГИ НА ПРИБЫЛЬ, ДОХОДЫ</t>
  </si>
  <si>
    <t>1 01 00 000 00 0000 000</t>
  </si>
  <si>
    <t>Налог на доходы физических лиц</t>
  </si>
  <si>
    <t>1 01 02 000 01 0000 110</t>
  </si>
  <si>
    <t>182</t>
  </si>
  <si>
    <t>Акцизы по подакцизным товарам (продукции), производимым на территории Российской Федерации</t>
  </si>
  <si>
    <t>1 03 02 000 01 0000 110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</si>
  <si>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</si>
  <si>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1 03 02 231 01 0000 110</t>
  </si>
  <si>
    <t>100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</si>
  <si>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</si>
  <si>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</si>
  <si>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</si>
  <si>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</si>
  <si>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</si>
  <si>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1 03 02 261 01 0000 110</t>
  </si>
  <si>
    <t>НАЛОГИ НА СОВОКУПНЫЙ ДОХОД</t>
  </si>
  <si>
    <t>1 05 00 000 00 0000 000</t>
  </si>
  <si>
    <t>Налог, взимаемый в связи с применением упрощенной системы налогообложения</t>
  </si>
  <si>
    <t>1 05 01 000 00 0000 110</t>
  </si>
  <si>
    <t>Единый налог на вмененный доход для отдельных видов деятельности</t>
  </si>
  <si>
    <t>1 05 02 000 02 0000 110</t>
  </si>
  <si>
    <t>Единый сельскохозяйственный налог</t>
  </si>
  <si>
    <t>1 05 03 000 01 0000 110</t>
  </si>
  <si>
    <t>Налог, взимаемый в связи с применением патентной системы налогообложения</t>
  </si>
  <si>
    <t>1 05 04 000 02 0000 110</t>
  </si>
  <si>
    <t>НАЛОГИ НА ИМУЩЕСТВО</t>
  </si>
  <si>
    <t>1 06 00 000 00 0000 000</t>
  </si>
  <si>
    <t>Налог на имущество физических лиц</t>
  </si>
  <si>
    <t>1 06 01 000 00 0000 110</t>
  </si>
  <si>
    <t>Земельный налог</t>
  </si>
  <si>
    <t>1 06 06 000 00 0000 110</t>
  </si>
  <si>
    <t>Земельный налог с организаций</t>
  </si>
  <si>
    <t>1 06 06 030 00 0000 110</t>
  </si>
  <si>
    <t>Земельный налог с физических лиц</t>
  </si>
  <si>
    <t>1 06 06 040 00 0000 110</t>
  </si>
  <si>
    <t>ГОСУДАРСТВЕННАЯ ПОШЛИНА</t>
  </si>
  <si>
    <t>1 08 00 000 00 0000 000</t>
  </si>
  <si>
    <t>Государственная пошлина по делам, рассматриваемым в судах общей юрисдикции, мировыми судьями</t>
  </si>
  <si>
    <t>1 08 03 000 01 0000 110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</si>
  <si>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</si>
  <si>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1 08 03 010 01 0000 110</t>
  </si>
  <si>
    <t>Государственная пошлина за выдачу разрешения на установку рекламной конструкции</t>
  </si>
  <si>
    <t>1 08 07 150 01 0000 110</t>
  </si>
  <si>
    <t>070</t>
  </si>
  <si>
    <t>ЗАДОЛЖЕННОСТЬ И ПЕРЕРАСЧЕТЫ ПО ОТМЕНЕННЫМ НАЛОГАМ, СБОРАМ И ИНЫМ ОБЯЗАТЕЛЬНЫМ ПЛАТЕЖАМ</t>
  </si>
  <si>
    <t>1 09 00 000 00 0000 000</t>
  </si>
  <si>
    <t>ДОХОДЫ ОТ ИСПОЛЬЗОВАНИЯ ИМУЩЕСТВА, НАХОДЯЩЕГОСЯ В ГОСУДАРСТВЕННОЙ И МУНИЦИПАЛЬНОЙ СОБСТВЕННОСТИ</t>
  </si>
  <si>
    <t>1 11 00 000 00 0000 000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</si>
  <si>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</si>
  <si>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1 11 05 000 00 0000 120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</si>
  <si>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</si>
  <si>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1 11 05 012 04 0000 120</t>
  </si>
  <si>
    <t>080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</si>
  <si>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</si>
  <si>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1 11 05 024 04 0000 120</t>
  </si>
  <si>
    <t>Доходы от сдачи в аренду имущества, составляющего казну городских округов (за исключением земельных участков)</t>
  </si>
  <si>
    <t>1 11 05 074 04 0000 120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</si>
  <si>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</si>
  <si>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1 11 05 300 00 0000 120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</si>
  <si>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</si>
  <si>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</si>
  <si>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</si>
  <si>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1 11 05 324 04 0000 120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</si>
  <si>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</si>
  <si>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1 11 05 326 04 0000 120</t>
  </si>
  <si>
    <t>856</t>
  </si>
  <si>
    <t>Платежи от государственных и муниципальных унитарных предприятий</t>
  </si>
  <si>
    <t>1 11 07 000 00 0000 120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</si>
  <si>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</si>
  <si>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1 11 07 014 04 0000 120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</si>
  <si>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</si>
  <si>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1 11 09 000 00 0000 120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</si>
  <si>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</si>
  <si>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1 11 09 044 04 0000 120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</si>
  <si>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</si>
  <si>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1 11 09 044 04 0001 120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</si>
  <si>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социального найма жилого помещения муниципального жилого фонда)</t>
  </si>
  <si>
    <t>1 11 09 044 04 0002 120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</si>
  <si>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установку и эксплуатацию рекламной конструкции)</t>
  </si>
  <si>
    <t>1 11 09 044 04 0003 120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</si>
  <si>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</si>
  <si>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1 11 09 044 04 0005 120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</si>
  <si>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</si>
  <si>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1 11 09 044 04 0006 120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</si>
  <si>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</si>
  <si>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1 11 09 044 04 0007 120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</si>
  <si>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</si>
  <si>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</si>
  <si>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</si>
  <si>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1 11 09 080 04 0002 120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</si>
  <si>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</si>
  <si>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1 11 09 080 04 0004 120</t>
  </si>
  <si>
    <t>ПЛАТЕЖИ ПРИ ПОЛЬЗОВАНИИ ПРИРОДНЫМИ РЕСУРСАМИ</t>
  </si>
  <si>
    <t>1 12 00 000 00 0000 000</t>
  </si>
  <si>
    <t>Плата за негативное воздействие на окружающую среду</t>
  </si>
  <si>
    <t>1 12 01 000 01 0000 120</t>
  </si>
  <si>
    <t>ДОХОДЫ ОТ ОКАЗАНИЯ ПЛАТНЫХ УСЛУГ И КОМПЕНСАЦИИ ЗАТРАТ ГОСУДАРСТВА</t>
  </si>
  <si>
    <t>1 13 00 000 00 0000 000</t>
  </si>
  <si>
    <t>Доходы от оказания платных услуг (работ)</t>
  </si>
  <si>
    <t>1 13 01 000 00 0000 130</t>
  </si>
  <si>
    <t>Прочие доходы от оказания платных услуг (работ)</t>
  </si>
  <si>
    <t>1 13 01 990 00 0000 130</t>
  </si>
  <si>
    <t>Прочие доходы от оказания платных услуг (работ) получателями средств бюджетов городских округов</t>
  </si>
  <si>
    <t>1 13 01 994 04 0000 130</t>
  </si>
  <si>
    <t>834</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</si>
  <si>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</si>
  <si>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1 13 01 994 04 0001 130</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</si>
  <si>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</si>
  <si>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1 13 01 994 04 0002 130</t>
  </si>
  <si>
    <t>056</t>
  </si>
  <si>
    <t>Прочие доходы от оказания платных услуг (работ) получателями средств бюджетов городских округов (прочие доходы)</t>
  </si>
  <si>
    <t>1 13 01 994 04 0020 130</t>
  </si>
  <si>
    <t>Доходы от компенсации затрат государства</t>
  </si>
  <si>
    <t>1 13 02 000 00 0000 130</t>
  </si>
  <si>
    <t>Доходы, поступающие в порядке возмещения расходов, понесенных в связи с эксплуатацией имущества городских округов</t>
  </si>
  <si>
    <t>1 13 02 064 04 0000 130</t>
  </si>
  <si>
    <t>Прочие доходы от компенсации затрат бюджетов городских округов (дебиторская задолженность прошлых лет)</t>
  </si>
  <si>
    <t>1 13 02 994 04 0001 130</t>
  </si>
  <si>
    <t>003</t>
  </si>
  <si>
    <t>050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</si>
  <si>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</si>
  <si>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1 13 02 994 04 0002 130</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</si>
  <si>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</si>
  <si>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1 13 02 994 04 0003 130</t>
  </si>
  <si>
    <t>Прочие доходы от компенсации затрат бюджетов городских округов (возврат субсидии прошлых лет на выполнение муниципального задания)</t>
  </si>
  <si>
    <t>1 13 02 994 04 0004 130</t>
  </si>
  <si>
    <t>Прочие доходы от компенсации затрат бюджетов городских округов (прочие доходы)</t>
  </si>
  <si>
    <t>1 13 02 994 04 0020 130</t>
  </si>
  <si>
    <t>ДОХОДЫ ОТ ПРОДАЖИ МАТЕРИАЛЬНЫХ И НЕМАТЕРИАЛЬНЫХ АКТИВОВ</t>
  </si>
  <si>
    <t>1 14 00 000 00 0000 000</t>
  </si>
  <si>
    <t>Доходы от продажи квартир, находящихся в собственности городских округов</t>
  </si>
  <si>
    <t>1 14 01 040 04 0000 410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</si>
  <si>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</si>
  <si>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1 14 02 000 00 0000 000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</si>
  <si>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</si>
  <si>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1 14 02 042 04 0000 410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</si>
  <si>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</si>
  <si>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</si>
  <si>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</si>
  <si>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1 14 02 048 04 0000 410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</si>
  <si>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</si>
  <si>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1 14 02 042 04 0000 440</t>
  </si>
  <si>
    <t>Доходы от продажи земельных участков, находящихся в государственной и муниципальной собственности</t>
  </si>
  <si>
    <t>1 14 06 000 00 0000 430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</si>
  <si>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</si>
  <si>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1 14 06 012 04 0000 430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</si>
  <si>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</si>
  <si>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1 14 06 024 04 0000 430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</si>
  <si>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</si>
  <si>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</si>
  <si>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</si>
  <si>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</si>
  <si>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</si>
  <si>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1 14 06 324 04 0000 430</t>
  </si>
  <si>
    <t>ШТРАФЫ, САНКЦИИ, ВОЗМЕЩЕНИЕ УЩЕРБА</t>
  </si>
  <si>
    <t>1 16 00 000 00 0000 000</t>
  </si>
  <si>
    <t>094</t>
  </si>
  <si>
    <t>051</t>
  </si>
  <si>
    <t>ПРОЧИЕ НЕНАЛОГОВЫЕ ДОХОДЫ</t>
  </si>
  <si>
    <t>1 17 00 000 00 0000 000</t>
  </si>
  <si>
    <t>Невыясненные поступления</t>
  </si>
  <si>
    <t>1 17 01 000 00 0000 180</t>
  </si>
  <si>
    <t>Невыясненные поступления, зачисляемые в бюджеты городских округов</t>
  </si>
  <si>
    <t>1 17 01 040 04 0000 180</t>
  </si>
  <si>
    <t>Прочие неналоговые доходы</t>
  </si>
  <si>
    <t>1 17 05 000 00 0000 180</t>
  </si>
  <si>
    <t>Прочие неналоговые доходы бюджетов городских округов (плата за вырубку зелёных насаждений)</t>
  </si>
  <si>
    <t>1 17 05 040 04 0001 180</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</si>
  <si>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</si>
  <si>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1 17 05 040 04 0002 180</t>
  </si>
  <si>
    <t>Прочие неналоговые доходы бюджетов городских округов (плата за право заключения муниципального контракта)</t>
  </si>
  <si>
    <t>1 17 05 040 04 0003 180</t>
  </si>
  <si>
    <t>Прочие неналоговые доходы бюджетов городских округов (плата за размещение нестационарных торговых объектов)</t>
  </si>
  <si>
    <t>1 17 05 040 04 0004 180</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</si>
  <si>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</si>
  <si>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1 17 05 040 04 0005 180</t>
  </si>
  <si>
    <t>Прочие неналоговые доходы бюджетов городских округов (прочие доходы)</t>
  </si>
  <si>
    <t>1 17 05 040 04 0020 180</t>
  </si>
  <si>
    <t>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</si>
  <si>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1 17 16 000 00 0000 180</t>
  </si>
  <si>
    <t>Прочие неналоговые доходы бюджетов городских округов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округа</t>
  </si>
  <si>
    <t>1 17 16 000 04 0000 180</t>
  </si>
  <si>
    <t>БЕЗВОЗМЕЗДНЫЕ ПОСТУПЛЕНИЯ</t>
  </si>
  <si>
    <t>2 00 00 000 00 0000 000</t>
  </si>
  <si>
    <t>БЕЗВОЗМЕЗДНЫЕ ПОСТУПЛЕНИЯ ОТ ДРУГИХ БЮДЖЕТОВ БЮДЖЕТНОЙ СИСТЕМЫ РОССИЙСКОЙ ФЕДЕРАЦИИ</t>
  </si>
  <si>
    <t>2 02 00 000 00 0000 000</t>
  </si>
  <si>
    <t>Дотации бюджетам бюджетной системы Российской Федерации</t>
  </si>
  <si>
    <t>2 02 10 000 00 0000 150</t>
  </si>
  <si>
    <t>Прочие дотации бюджетам городских округов</t>
  </si>
  <si>
    <t>2 02 19 999 04 0000 150</t>
  </si>
  <si>
    <t>Прочие дотации бюджетам городских округов (на поощрение муниципальных управленческих команд за достижение показателей деятельности органов исполнительной власти Московской области в 2021 году)</t>
  </si>
  <si>
    <t>2 02 19 999 04 0001 150</t>
  </si>
  <si>
    <t>Субсидии бюджетам бюджетной системы Российской Федерации (межбюджетные субсидии)</t>
  </si>
  <si>
    <t>2 02 20 000 00 0000 150</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</si>
  <si>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</si>
  <si>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2 02 25 169 04 0000 150</t>
  </si>
  <si>
    <t>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</si>
  <si>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2 02 25 208 04 0000 150</t>
  </si>
  <si>
    <t>Субсидии бюджетам городских округов на модернизацию инфраструктуры общего образования в отдельных субъектах Российской Федерации</t>
  </si>
  <si>
    <t>2 02 25 239 04 0000 150</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</si>
  <si>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t>
  </si>
  <si>
    <t>2 02 25 242 04 0000 150</t>
  </si>
  <si>
    <t>Субсидии бюджетам городских округов на строительство и реконструкцию (модернизацию) объектов питьевого водоснабжения</t>
  </si>
  <si>
    <t>2 02 25 243 04 0000 150</t>
  </si>
  <si>
    <t>Субсидии бюджетам городских округов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</si>
  <si>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2 02 25 253 04 0000 150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</si>
  <si>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</si>
  <si>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2 02 25 299 04 0000 150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</si>
  <si>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</si>
  <si>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</si>
  <si>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</si>
  <si>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2 02 25 305 04 0000 150</t>
  </si>
  <si>
    <t>Субсидии бюджетам городских округов на реализацию мероприятий по обеспечению жильем молодых семей</t>
  </si>
  <si>
    <t>2 02 25 497 04 0000 150</t>
  </si>
  <si>
    <t>Субсидии бюджетам городских округов на поддержку отрасли культуры</t>
  </si>
  <si>
    <t>2 02 25 519 04 0000 150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</si>
  <si>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</si>
  <si>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2 02 25 519 04 0001 150</t>
  </si>
  <si>
    <t>Субсидии бюджетам городских округов на реализацию программ формирования современной городской среды</t>
  </si>
  <si>
    <t>2 02 25 555 04 0000 150</t>
  </si>
  <si>
    <t>Субсидии бюджетам городских округов на реализацию мероприятий по модернизации школьных систем образования</t>
  </si>
  <si>
    <t>2 02 25 750 04 0000 150</t>
  </si>
  <si>
    <t>Прочие субсидии</t>
  </si>
  <si>
    <t>2 02 29 999 00 0000 150</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</si>
  <si>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</si>
  <si>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2 02 29 999 04 0001 150</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</si>
  <si>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</si>
  <si>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2 02 29 999 04 0002 150</t>
  </si>
  <si>
    <t>Прочие субсидии бюджетам городских округов (на ямочный ремонт асфальтового покрытия  дворовых территорий)</t>
  </si>
  <si>
    <t>2 02 29 999 04 0003 150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</si>
  <si>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</si>
  <si>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2 02 29 999 04 0005 150</t>
  </si>
  <si>
    <t>Прочие субсидии бюджетам городских округов (на ремонт подъездов многоквартирных домов)</t>
  </si>
  <si>
    <t>2 02 29 999 04 0007 150</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</si>
  <si>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</si>
  <si>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2 02 29 999 04 0008 150</t>
  </si>
  <si>
    <t xml:space="preserve">Прочие субсидии бюджетам городских округов (на софинансирование работ по строительству (реконструкции) объектов дорожного хозяйства местного значения) </t>
  </si>
  <si>
    <t>2 02 29 999 04 0009 150</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</si>
  <si>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</si>
  <si>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2 02 29 999 04 0014 150</t>
  </si>
  <si>
    <t>Прочие субсидии бюджетам городских округов (на мероприятия по организации отдыха детей в каникулярное время)</t>
  </si>
  <si>
    <t>2 02 29 999 04 0016 150</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</si>
  <si>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</si>
  <si>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2 02 29 999 04 0018 150</t>
  </si>
  <si>
    <t>Прочие субсидии бюджетам городских округов (на капитальные вложения в объекты общего образования в целях синхронизации с жилой застройкой)</t>
  </si>
  <si>
    <t>2 02 29 999 04 0019 150</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</si>
  <si>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</si>
  <si>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2 02 29 999 04 0020 150</t>
  </si>
  <si>
    <t>Прочие субсидии бюджетам городских округов (на благоустройство зон для досуга и отдыха населения в парках культуры и отдыха (Парк у воды Виражи))</t>
  </si>
  <si>
    <t>2 02 29 999 04 0021 150</t>
  </si>
  <si>
    <t>Прочие субсидии бюджетам городских округов (на подготовку основания, приобретение и установку плоскостных спортивных сооружений в муниципальных образованиях Московской области)</t>
  </si>
  <si>
    <t>2 02 29 999 04 0022 150</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</si>
  <si>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</si>
  <si>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2 02 29 999 04 0026 150</t>
  </si>
  <si>
    <t>Прочие субсидии бюджетам городских округов (на устройство систем наружного освещения в рамках реализации проекта "Светлый город")</t>
  </si>
  <si>
    <t>2 02 29 999 04 0031 150</t>
  </si>
  <si>
    <t>Прочие субсидии бюджетам городских округов (на строительство и реконструкцию объектов очистки сточных вод)</t>
  </si>
  <si>
    <t>2 02 29 999 04 0032 150</t>
  </si>
  <si>
    <t>Прочие субсидии бюджетам городских округов (на строительство (реконструкция) канализационных коллекторов, канализационных насосных станций)</t>
  </si>
  <si>
    <t>2 02 29 999 04 0033 150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</si>
  <si>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</si>
  <si>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2 02 29 999 04 0034 150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</si>
  <si>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</si>
  <si>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2 02 29 999 04 0035 150</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</si>
  <si>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разработка проектой документации)</t>
  </si>
  <si>
    <t>2 02 29 999 04 0036 150</t>
  </si>
  <si>
    <t>Прочие субсидии бюджетам городских округов  (на рекультивацию полигонов твердых коммунальных отходов)</t>
  </si>
  <si>
    <t>2 02 29 999 04 0037 150</t>
  </si>
  <si>
    <t>Прочие субсидии бюджетам городских округов (на обеспечение организаций дошкольного, начального общего, 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сеть Интернет)</t>
  </si>
  <si>
    <t>2 02 29 999 04 0039 150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</si>
  <si>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</si>
  <si>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2 02 29 999 04 0040 150</t>
  </si>
  <si>
    <t>Прочие субсидии бюджетам городских округов (на достижение основного результата по благоустройству общественных территорий)</t>
  </si>
  <si>
    <t>2 02 29 999 04 0041 150</t>
  </si>
  <si>
    <t>Прочие субсидии бюджетам городских округов (на ремонт дворовых территорий)</t>
  </si>
  <si>
    <t>2 02 29 999 04 0042 150</t>
  </si>
  <si>
    <t>Прочие субсидии бюджетам городских округов (на обустройство и установку детских игровых площадок на территории муниципальных образований Московской области)</t>
  </si>
  <si>
    <t>2 02 29 999 04 0043 150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</si>
  <si>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</si>
  <si>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2 02 29 999 04 0048 150</t>
  </si>
  <si>
    <t>Прочие субсидии бюджетам городских округов (на  строительство и реконструкцию объектов коммунальной инфраструктуры)</t>
  </si>
  <si>
    <t>2 02 29 999 04 0050 150</t>
  </si>
  <si>
    <t>Прочие субсидии бюджетам городских округов (на реализацию проектов граждан, сформированных в рамках практик инициативного бюджетирования)</t>
  </si>
  <si>
    <t>2 02 29 999 04 0053 150</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</si>
  <si>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</si>
  <si>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2 02 29 999 04 0054 150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</si>
  <si>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</si>
  <si>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2 02 29 999 04 0056 150</t>
  </si>
  <si>
    <t>Прочие субсидии бюджетам городских округов (на  благоустройство общественных территорий в малых городах и исторических поселениях-победителях Всероссийского конкурса лучших проектов создания комфортной городской среды)</t>
  </si>
  <si>
    <t>2 02 29 999 04 0057 150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</si>
  <si>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(создание новых и (или) благоустройство существующих парков культуры и отдыха) (Парк "Захарово" и Одинцовский Парк культуры, спорта и отдыха))</t>
  </si>
  <si>
    <t>2 02 29 999 04 0058 150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</si>
  <si>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</si>
  <si>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2 02 29 999 04 0059 150</t>
  </si>
  <si>
    <t>Прочие субсидии бюджетам городских округов (на улучшение архитектурно-художественного облика территорий муниципальных образований Московской области, не входящих в состав городов)</t>
  </si>
  <si>
    <t>2 02 29 999 04 0061 150</t>
  </si>
  <si>
    <t>Прочие субсидии бюджетам городских округов (на капитальный ремонт, приобретение, монтаж и ввод в эксплуатацию объектов коммунальной инфраструктуры)</t>
  </si>
  <si>
    <t>2 02 29 999 04 0062 150</t>
  </si>
  <si>
    <t>Прочие субсидии бюджетам городских округов (на улучшение архитектурно-художественного облика улиц городов (г. Звенигород, ул. Фрунзе, ул. Пролетарская, ул. Ленина, ул. Макарова, ул. Луначарского, ул. Игнатьевская))</t>
  </si>
  <si>
    <t>2 02 29 999 04 0063 150</t>
  </si>
  <si>
    <t>Прочие субсидии бюджетам городских округов (на реализацию мероприятий по благоустройству территорий общего пользования, связанных с функционированием Московских центральных диаметров)</t>
  </si>
  <si>
    <t>2 02 29 999 04 0064 150</t>
  </si>
  <si>
    <t>Прочие субсидии бюджетам городских округов (на создание и ремонт пешеходных коммуникаций)</t>
  </si>
  <si>
    <t>2 02 29 999 04 0065 150</t>
  </si>
  <si>
    <t>Прочие субсидии бюджетам городских округов (на комплексное благоустройство территорий муниципальных образований Московской области)</t>
  </si>
  <si>
    <t>2 02 29 999 04 0066 150</t>
  </si>
  <si>
    <t>Прочие субсидии бюджетам городских округов (на установку,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</si>
  <si>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2 02 29 999 04 0067 150</t>
  </si>
  <si>
    <t>Прочие субсидии бюджетам городских округов (на проведение работ по сносу объектов самовольного строительства, право на снос которых в судебном порядке предоставлено администрациям муниципальных образований Московской области, являющимися взыскателями по исполнительным производствам)</t>
  </si>
  <si>
    <t>2 02 29 999 04 0068 150</t>
  </si>
  <si>
    <t>Прочие субсидии бюджетам городских округов (на проведение капитального ремонта (ремонта) зданий (помещений), находящихся в собственности муниципальных образований Московской области, в которых располагаются подразделения Военного комиссариата Московской области)</t>
  </si>
  <si>
    <t>2 02 29 999 04 0069 150</t>
  </si>
  <si>
    <t>Прочие субсидии бюджетам городских округов (на размещение общественных туалетов нестационарного типа на территориях общего пользования)</t>
  </si>
  <si>
    <t>2 02 29 999 04 0071 150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</si>
  <si>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</si>
  <si>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2 02 29 999 04 0072 150</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</si>
  <si>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</si>
  <si>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2 02 29 999 04 0074 150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</si>
  <si>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</si>
  <si>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2 02 29 999 04 0075 150</t>
  </si>
  <si>
    <t>Прочие субсидии бюджетам городских округов (на создание сезонных ледяных катков)</t>
  </si>
  <si>
    <t>2 02 29 999 04 0076 150</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</si>
  <si>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</si>
  <si>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2 02 29 999 04 0077 150</t>
  </si>
  <si>
    <t>Прочие субсидии бюджетам городских округов (на устройство контейнерных площадок)</t>
  </si>
  <si>
    <t>2 02 29 999 04 0078 150</t>
  </si>
  <si>
    <t>Прочие субсидии бюджетам городских округов (обустройство пляжей)</t>
  </si>
  <si>
    <t>2 02 29 999 04 0079 150</t>
  </si>
  <si>
    <t>Прочие субсидии бюджетам городских округов (на проектирование и строительство дошкольных образовательных организаций (детский сад на 330 мест г. Кубинка))</t>
  </si>
  <si>
    <t>2 02 29 999 04 5001 150</t>
  </si>
  <si>
    <t>Прочие субсидии бюджетам городских округов (на проектирование и строительство дошкольных образовательных организаций (детский сад на 400 мест г. Одинцово, ЖК "Гусарская баллада")</t>
  </si>
  <si>
    <t>2 02 29 999 04 5002 150</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</si>
  <si>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 Одинцово, ул. Кутузовская))</t>
  </si>
  <si>
    <t>2 02 29 999 04 5003 150</t>
  </si>
  <si>
    <t>Прочие субсидии бюджетам городских округов (на капитальные вложения в объекты общего образования (СОШ на 550 мест п. Горки-2))</t>
  </si>
  <si>
    <t>2 02 29 999 04 6631 150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</si>
  <si>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</si>
  <si>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2 02 29 999 04 6632 150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</si>
  <si>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</si>
  <si>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2 02 29 999 04 6633 150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</si>
  <si>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</si>
  <si>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2 02 29 999 04 6634 150</t>
  </si>
  <si>
    <t>Субвенции бюджетам бюджетной системы Российской Федерации</t>
  </si>
  <si>
    <t>2 02 30 000 00 0000 150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</si>
  <si>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</si>
  <si>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2 02 30 022 04 0001 150</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</si>
  <si>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</si>
  <si>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2 02 30 022 04 0002 150</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</si>
  <si>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</si>
  <si>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2 02 30 024 04 0002 150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</si>
  <si>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</si>
  <si>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2 02 30 024 04 0003 150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</si>
  <si>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</si>
  <si>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2 02 30 024 04 0004 150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</si>
  <si>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</si>
  <si>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2 02 30 024 04 0005 150</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</si>
  <si>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</si>
  <si>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2 02 30 024 04 0006 150</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</si>
  <si>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</si>
  <si>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2 02 30 024 04 0007 150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</si>
  <si>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</si>
  <si>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2 02 30 024 04 0009 150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</si>
  <si>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</si>
  <si>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2 02 30 024 04 0011 150</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</si>
  <si>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</si>
  <si>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2 02 30 024 04 0012 150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</si>
  <si>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</si>
  <si>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2 02 30 024 04 0013 150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</si>
  <si>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</si>
  <si>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2 02 30 029 04 0001 150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</si>
  <si>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</si>
  <si>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2 02 30 029 04 0002 150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</si>
  <si>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</si>
  <si>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2 02 30 029 04 0003 150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</si>
  <si>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</si>
  <si>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</si>
  <si>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</si>
  <si>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</si>
  <si>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</si>
  <si>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2 02 35 303 04 0000 150</t>
  </si>
  <si>
    <t>Субвенции бюджетам на проведение Всероссийской переписи населения 2020 года</t>
  </si>
  <si>
    <t>2 02 35 469 00 0000 150</t>
  </si>
  <si>
    <t>Субвенции бюджетам городских округов на проведение Всероссийской переписи населения 2020 года</t>
  </si>
  <si>
    <t>2 02 35 469 04 0000 150</t>
  </si>
  <si>
    <t>Субвенции бюджетам городских округов на обеспечение жильем граждан, уволенных с военной службы (службы), и приравненных к ним лиц</t>
  </si>
  <si>
    <t>2 02 35 485 04 0000 150</t>
  </si>
  <si>
    <t>Прочие субвенции</t>
  </si>
  <si>
    <t>2 02 39 999 00 0000 150</t>
  </si>
  <si>
    <t>Прочие 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</si>
  <si>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2 02 39 999 04 0002 150</t>
  </si>
  <si>
    <t>Прочие субвенции бюджетам городских округов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</si>
  <si>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2 02 39 999 04 0003 150</t>
  </si>
  <si>
    <t>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</si>
  <si>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2 02 39 999 04 0004 150</t>
  </si>
  <si>
    <t>Прочие 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</si>
  <si>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2 02 39 999 04 0005 150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</si>
  <si>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</si>
  <si>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2 02 39 999 04 0006 150</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</si>
  <si>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</si>
  <si>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2 02 39 999 04 0007 150</t>
  </si>
  <si>
    <t>Иные межбюджетные трансферты</t>
  </si>
  <si>
    <t>2 02 40 000 00 0000 150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</si>
  <si>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</si>
  <si>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2 02 45 424 04 0000 150</t>
  </si>
  <si>
    <t>Межбюджетные трансферты, передаваемые бюджетам городских округов на поддержку отрасли культуры</t>
  </si>
  <si>
    <t>2 02 45 519 04 0000 150</t>
  </si>
  <si>
    <t>Прочие межбюджетные трансферты, передаваемые бюджетам</t>
  </si>
  <si>
    <t>2 02 49 999 00 0000 150</t>
  </si>
  <si>
    <t>Прочие межбюджетные трансферты, передаваемые бюджетам городских округов (адресное финансирование муниципальных учреждений дополнительного образования сферы культуры Московской области, направленное на поддержку одаренных детей)</t>
  </si>
  <si>
    <t>2 02 49 999 04 0002 150</t>
  </si>
  <si>
    <t>Прочие межбюджетные трансферты, передаваемые бюджетам городских округов (на финансовое обеспечение расходов, связанных с принятием решения о возмещении транспортным организациям недополученных доходов, возникающих при выполнении работ по перевозке на автомобильном транспорте по маршрутам регулярных перевозок по нерегулируемым тарифам)</t>
  </si>
  <si>
    <t>2 02 49 999 04 0003 150</t>
  </si>
  <si>
    <t>Прочие межбюджетные трансферты, передаваемые бюджетам городских округов (на реализацию отдельных мероприятий муниципальных программ)</t>
  </si>
  <si>
    <t>2 02 49 999 04 0004 150</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</si>
  <si>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</si>
  <si>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2 02 49 999 04 0005 150</t>
  </si>
  <si>
    <t>БЕЗВОЗМЕЗДНЫЕ ПОСТУПЛЕНИЯ ОТ ГОСУДАРСТВЕННЫХ (МУНИЦИПАЛЬНЫХ) ОРГАНИЗАЦИЙ</t>
  </si>
  <si>
    <t>2 03 00 000 00 0000 000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</si>
  <si>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</si>
  <si>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2 03 04 099 04 0001 150</t>
  </si>
  <si>
    <t>ПРОЧИЕ БЕЗВОЗМЕЗДНЫЕ ПОСТУПЛЕНИЯ</t>
  </si>
  <si>
    <t>2 07 00 000 00 0000 000</t>
  </si>
  <si>
    <t>Прочие безвозмездные поступления в бюджеты городских округов</t>
  </si>
  <si>
    <t>2 07 04 050 04 0000 150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</si>
  <si>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</si>
  <si>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2 18 00 000 00 0000 000</t>
  </si>
  <si>
    <t>Доходы бюджетов городских округов от возврата бюджетными учреждениями остатков субсидий прошлых лет</t>
  </si>
  <si>
    <t>2 18 04 010 04 0000 150</t>
  </si>
  <si>
    <t>Доходы бюджетов городских округов от возврата автономными учреждениями остатков субсидий прошлых лет</t>
  </si>
  <si>
    <t>2 18 04 020 04 0000 150</t>
  </si>
  <si>
    <t>Доходы бюджетов городских округов от возврата иными организациями остатков субсидий прошлых лет</t>
  </si>
  <si>
    <t>2 18 04 030 04 0000 150</t>
  </si>
  <si>
    <t>ВОЗВРАТ ОСТАТКОВ СУБСИДИЙ, СУБВЕНЦИЙ И ИНЫХ МЕЖБЮДЖЕТНЫХ ТРАНСФЕРТОВ, ИМЕЮЩИХ ЦЕЛЕВОЕ НАЗНАЧЕНИЕ, ПРОШЛЫХ ЛЕТ</t>
  </si>
  <si>
    <t>2 19 00 000 00 0000 000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</si>
  <si>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</si>
  <si>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2 19 35 303 04 0000 150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</si>
  <si>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</si>
  <si>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2 19 60 010 04 0000 150</t>
  </si>
  <si>
    <t>Итог</t>
  </si>
  <si>
    <t>ИСПОЛНЕНИЕ БЮДЖЕТА ОДИНЦОВСКОГО ГОРОДСКОГО ОКРУГА МОСКОВСКОЙ ОБЛАСТИ ПО ДОХОДАМ В РАЗРЕЗЕ ВИДОВ ДОХОДОВ ЗА  1 КВАРТАЛ 2022 ГОДА  В СРАВНЕНИИ С 1 КВАРТАЛОМ 2021 ГОДА</t>
  </si>
  <si>
    <t>Факт 2021</t>
  </si>
  <si>
    <t>Факт  2021</t>
  </si>
  <si>
    <t>Исполнение кассового плана за 1 квартал 2022 года</t>
  </si>
  <si>
    <t>Кассовый план 1 кв. 2022</t>
  </si>
  <si>
    <t>Факт                                           1 кв.                     2021</t>
  </si>
  <si>
    <t>Факт                                           1 кв.                     2022</t>
  </si>
  <si>
    <t xml:space="preserve">Отклонение </t>
  </si>
  <si>
    <t>Процент исполнения</t>
  </si>
  <si>
    <t>План на 2022 год</t>
  </si>
  <si>
    <t>Исполнение 1 кв. 2022 к годовому плану 2022, %</t>
  </si>
  <si>
    <t>Факт 1 кв. 2022 к факту 1 кв. 2021</t>
  </si>
  <si>
    <t>Процент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</si>
</sst>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gt;=500]#,##0,;[Red][&lt;=-500]\-#,##0,;#,##0,"/>
  </numFmts>
  <fonts count="6" x14ac:knownFonts="1">
    <font>
      <sz val="11"/>
      <color indexed="8"/>
      <name val="Calibri"/>
      <family val="2"/>
      <scheme val="minor"/>
    </font>
    <font>
      <b/>
      <sz val="8"/>
      <color rgb="FF000000"/>
      <name val="Arial"/>
    </font>
    <font>
      <sz val="10"/>
      <color rgb="FF000000"/>
      <name val="Arial"/>
    </font>
    <font>
      <b/>
      <sz val="10"/>
      <color rgb="FF000000"/>
      <name val="Arial"/>
    </font>
    <font>
      <b/>
      <sz val="10"/>
      <color rgb="FF000000"/>
      <name val="Arial"/>
      <family val="2"/>
      <charset val="204"/>
    </font>
    <font>
      <sz val="10"/>
      <color rgb="FF000000"/>
      <name val="Arial"/>
      <family val="2"/>
      <charset val="204"/>
    </font>
  </fonts>
  <fills count="2">
    <fill>
      <patternFill patternType="none"/>
    </fill>
    <fill>
      <patternFill patternType="gray125"/>
    </fill>
  </fills>
  <borders count="4">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s>
  <cellStyleXfs count="1">
    <xf numFmtId="0" fontId="0" fillId="0" borderId="0"/>
  </cellStyleXfs>
  <cellXfs count="27">
    <xf numFmtId="0" fontId="0" fillId="0" borderId="0" xfId="0"/>
    <xf numFmtId="0" fontId="1" fillId="0" borderId="0" xfId="0" applyNumberFormat="1" applyFont="1" applyBorder="1" applyAlignment="1">
      <alignment horizontal="left"/>
    </xf>
    <xf numFmtId="0" fontId="2" fillId="0" borderId="0" xfId="0" applyFont="1" applyBorder="1" applyAlignment="1"/>
    <xf numFmtId="0" fontId="1" fillId="0" borderId="0" xfId="0" applyNumberFormat="1" applyFont="1" applyBorder="1" applyAlignment="1"/>
    <xf numFmtId="0" fontId="4" fillId="0" borderId="1" xfId="0" applyNumberFormat="1" applyFont="1" applyBorder="1" applyAlignment="1">
      <alignment horizontal="center" vertical="center" wrapText="1"/>
    </xf>
    <xf numFmtId="0" fontId="4" fillId="0" borderId="1" xfId="0" applyNumberFormat="1" applyFont="1" applyBorder="1" applyAlignment="1">
      <alignment horizontal="left" vertical="center" wrapText="1"/>
    </xf>
    <xf numFmtId="49" fontId="4" fillId="0" borderId="1" xfId="0" applyNumberFormat="1" applyFont="1" applyBorder="1" applyAlignment="1">
      <alignment horizontal="center" vertical="center"/>
    </xf>
    <xf numFmtId="165" fontId="4" fillId="0" borderId="1" xfId="0" applyNumberFormat="1" applyFont="1" applyBorder="1" applyAlignment="1">
      <alignment horizontal="right" vertical="center"/>
    </xf>
    <xf numFmtId="165" fontId="4" fillId="0" borderId="1" xfId="0" applyNumberFormat="1" applyFont="1" applyBorder="1" applyAlignment="1">
      <alignment horizontal="right" vertical="center" wrapText="1"/>
    </xf>
    <xf numFmtId="164" fontId="4" fillId="0" borderId="1" xfId="0" applyNumberFormat="1" applyFont="1" applyBorder="1" applyAlignment="1">
      <alignment horizontal="right" vertical="center" wrapText="1"/>
    </xf>
    <xf numFmtId="164" fontId="4" fillId="0" borderId="1" xfId="0" applyNumberFormat="1" applyFont="1" applyBorder="1" applyAlignment="1">
      <alignment horizontal="right" vertical="center"/>
    </xf>
    <xf numFmtId="0" fontId="5"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xf>
    <xf numFmtId="165" fontId="5" fillId="0" borderId="1" xfId="0" applyNumberFormat="1" applyFont="1" applyBorder="1" applyAlignment="1">
      <alignment horizontal="right" vertical="center"/>
    </xf>
    <xf numFmtId="165" fontId="5" fillId="0" borderId="1" xfId="0" applyNumberFormat="1" applyFont="1" applyBorder="1" applyAlignment="1">
      <alignment horizontal="right" vertical="center" wrapText="1"/>
    </xf>
    <xf numFmtId="164" fontId="5" fillId="0" borderId="1" xfId="0" applyNumberFormat="1" applyFont="1" applyBorder="1" applyAlignment="1">
      <alignment horizontal="right" vertical="center" wrapText="1"/>
    </xf>
    <xf numFmtId="164" fontId="5" fillId="0" borderId="1" xfId="0" applyNumberFormat="1" applyFont="1" applyBorder="1" applyAlignment="1">
      <alignment horizontal="right" vertical="center"/>
    </xf>
    <xf numFmtId="0" fontId="4" fillId="0" borderId="1" xfId="0" applyNumberFormat="1" applyFont="1" applyBorder="1" applyAlignment="1">
      <alignment vertical="center" wrapText="1"/>
    </xf>
    <xf numFmtId="0"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0" fillId="0" borderId="0" xfId="0" applyFont="1"/>
    <xf numFmtId="0" fontId="5" fillId="0" borderId="2"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3" fillId="0" borderId="0" xfId="0" applyNumberFormat="1"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6"/>
  <sheetViews>
    <sheetView tabSelected="1" workbookViewId="0">
      <selection sqref="A1:M1"/>
    </sheetView>
  </sheetViews>
  <sheetFormatPr defaultRowHeight="15" x14ac:dyDescent="0.25"/>
  <cols>
    <col min="1" max="1" width="64" customWidth="1"/>
    <col min="2" max="2" width="10.7109375" customWidth="1"/>
    <col min="3" max="3" width="21.7109375" customWidth="1"/>
    <col min="4" max="4" width="15.140625" customWidth="1"/>
    <col min="5" max="10" width="13.42578125" customWidth="1"/>
    <col min="11" max="11" width="11.140625" customWidth="1"/>
    <col min="12" max="12" width="12.7109375" customWidth="1"/>
    <col min="13" max="13" width="11.5703125" customWidth="1"/>
  </cols>
  <sheetData>
    <row r="1" spans="1:13" ht="29.25" customHeight="1" x14ac:dyDescent="0.25">
      <c r="A1" s="26" t="s">
        <v>447</v>
      </c>
      <c r="B1" s="26"/>
      <c r="C1" s="26"/>
      <c r="D1" s="26"/>
      <c r="E1" s="26"/>
      <c r="F1" s="26"/>
      <c r="G1" s="26"/>
      <c r="H1" s="26"/>
      <c r="I1" s="26"/>
      <c r="J1" s="26"/>
      <c r="K1" s="26"/>
      <c r="L1" s="26"/>
      <c r="M1" s="26"/>
    </row>
    <row r="2" spans="1:13" x14ac:dyDescent="0.25">
      <c r="A2" s="3" t="s">
        <v>0</v>
      </c>
      <c r="B2" s="1"/>
      <c r="C2" s="1"/>
      <c r="D2" s="1"/>
      <c r="E2" s="3"/>
      <c r="F2" s="1"/>
      <c r="G2" s="3"/>
      <c r="H2" s="3"/>
      <c r="I2" s="3"/>
      <c r="J2" s="3"/>
      <c r="K2" s="1"/>
      <c r="L2" s="1"/>
      <c r="M2" s="1"/>
    </row>
    <row r="3" spans="1:13" ht="32.25" customHeight="1" x14ac:dyDescent="0.25">
      <c r="A3" s="18" t="s">
        <v>1</v>
      </c>
      <c r="B3" s="19" t="s">
        <v>2</v>
      </c>
      <c r="C3" s="18" t="s">
        <v>3</v>
      </c>
      <c r="D3" s="18" t="s">
        <v>448</v>
      </c>
      <c r="E3" s="18"/>
      <c r="F3" s="19" t="s">
        <v>456</v>
      </c>
      <c r="G3" s="19" t="s">
        <v>450</v>
      </c>
      <c r="H3" s="19"/>
      <c r="I3" s="19"/>
      <c r="J3" s="19"/>
      <c r="K3" s="20" t="s">
        <v>457</v>
      </c>
      <c r="L3" s="24" t="s">
        <v>458</v>
      </c>
      <c r="M3" s="25"/>
    </row>
    <row r="4" spans="1:13" ht="44.25" customHeight="1" x14ac:dyDescent="0.25">
      <c r="A4" s="18"/>
      <c r="B4" s="19"/>
      <c r="C4" s="18"/>
      <c r="D4" s="21" t="s">
        <v>449</v>
      </c>
      <c r="E4" s="22" t="s">
        <v>452</v>
      </c>
      <c r="F4" s="19"/>
      <c r="G4" s="22" t="s">
        <v>451</v>
      </c>
      <c r="H4" s="22" t="s">
        <v>453</v>
      </c>
      <c r="I4" s="22" t="s">
        <v>454</v>
      </c>
      <c r="J4" s="22" t="s">
        <v>455</v>
      </c>
      <c r="K4" s="20"/>
      <c r="L4" s="22" t="s">
        <v>454</v>
      </c>
      <c r="M4" s="22" t="s">
        <v>459</v>
      </c>
    </row>
    <row r="5" spans="1:13" x14ac:dyDescent="0.25">
      <c r="A5" s="4">
        <v>1</v>
      </c>
      <c r="B5" s="4">
        <v>2</v>
      </c>
      <c r="C5" s="4">
        <v>3</v>
      </c>
      <c r="D5" s="4">
        <v>4</v>
      </c>
      <c r="E5" s="4">
        <v>5</v>
      </c>
      <c r="F5" s="4">
        <v>6</v>
      </c>
      <c r="G5" s="4">
        <v>7</v>
      </c>
      <c r="H5" s="4">
        <v>8</v>
      </c>
      <c r="I5" s="4">
        <v>9</v>
      </c>
      <c r="J5" s="4">
        <v>10</v>
      </c>
      <c r="K5" s="4">
        <v>11</v>
      </c>
      <c r="L5" s="4">
        <v>12</v>
      </c>
      <c r="M5" s="4">
        <v>13</v>
      </c>
    </row>
    <row r="6" spans="1:13" x14ac:dyDescent="0.25">
      <c r="A6" s="5" t="s">
        <v>4</v>
      </c>
      <c r="B6" s="6" t="s">
        <v>5</v>
      </c>
      <c r="C6" s="6" t="s">
        <v>6</v>
      </c>
      <c r="D6" s="7">
        <v>14656503782.67</v>
      </c>
      <c r="E6" s="8">
        <v>2628480377.3499999</v>
      </c>
      <c r="F6" s="7">
        <v>14410427000</v>
      </c>
      <c r="G6" s="8">
        <v>2514672000</v>
      </c>
      <c r="H6" s="8">
        <v>2962036591.5500002</v>
      </c>
      <c r="I6" s="8">
        <v>447364591.55000001</v>
      </c>
      <c r="J6" s="9">
        <v>117.79017667314069</v>
      </c>
      <c r="K6" s="10">
        <v>20.554814868081287</v>
      </c>
      <c r="L6" s="7">
        <f>H6-E6</f>
        <v>333556214.20000029</v>
      </c>
      <c r="M6" s="9">
        <f>ROUND(H6/E6*100,0)</f>
        <v>113</v>
      </c>
    </row>
    <row r="7" spans="1:13" x14ac:dyDescent="0.25">
      <c r="A7" s="5" t="s">
        <v>7</v>
      </c>
      <c r="B7" s="6" t="s">
        <v>5</v>
      </c>
      <c r="C7" s="6" t="s">
        <v>8</v>
      </c>
      <c r="D7" s="7">
        <v>4400805103.1400003</v>
      </c>
      <c r="E7" s="8">
        <v>714944236.19000006</v>
      </c>
      <c r="F7" s="7">
        <v>4776797000</v>
      </c>
      <c r="G7" s="8">
        <v>709575000</v>
      </c>
      <c r="H7" s="8">
        <v>976339799.86000001</v>
      </c>
      <c r="I7" s="8">
        <v>266764799.86000001</v>
      </c>
      <c r="J7" s="9">
        <v>137.59501107846245</v>
      </c>
      <c r="K7" s="10">
        <v>20.439214809840152</v>
      </c>
      <c r="L7" s="7">
        <f t="shared" ref="L7:L15" si="0">H7-E7</f>
        <v>261395563.66999996</v>
      </c>
      <c r="M7" s="9">
        <f t="shared" ref="M7:M15" si="1">ROUND(H7/E7*100,0)</f>
        <v>137</v>
      </c>
    </row>
    <row r="8" spans="1:13" x14ac:dyDescent="0.25">
      <c r="A8" s="5" t="s">
        <v>9</v>
      </c>
      <c r="B8" s="6" t="s">
        <v>5</v>
      </c>
      <c r="C8" s="6" t="s">
        <v>10</v>
      </c>
      <c r="D8" s="7">
        <v>4400805103.1400003</v>
      </c>
      <c r="E8" s="8">
        <v>714944236.19000006</v>
      </c>
      <c r="F8" s="7">
        <v>4776797000</v>
      </c>
      <c r="G8" s="8">
        <v>709575000</v>
      </c>
      <c r="H8" s="8">
        <v>976339799.86000001</v>
      </c>
      <c r="I8" s="8">
        <v>266764799.86000001</v>
      </c>
      <c r="J8" s="9">
        <v>137.59501107846245</v>
      </c>
      <c r="K8" s="10">
        <v>20.439214809840152</v>
      </c>
      <c r="L8" s="7">
        <f t="shared" si="0"/>
        <v>261395563.66999996</v>
      </c>
      <c r="M8" s="9">
        <f t="shared" si="1"/>
        <v>137</v>
      </c>
    </row>
    <row r="9" spans="1:13" ht="25.5" x14ac:dyDescent="0.25">
      <c r="A9" s="5" t="s">
        <v>12</v>
      </c>
      <c r="B9" s="6" t="s">
        <v>5</v>
      </c>
      <c r="C9" s="6" t="s">
        <v>13</v>
      </c>
      <c r="D9" s="7">
        <v>76953368.829999998</v>
      </c>
      <c r="E9" s="8">
        <v>16929070</v>
      </c>
      <c r="F9" s="7">
        <v>61373000</v>
      </c>
      <c r="G9" s="8">
        <v>13518000</v>
      </c>
      <c r="H9" s="8">
        <v>15827823.33</v>
      </c>
      <c r="I9" s="8">
        <v>2309823.33</v>
      </c>
      <c r="J9" s="9">
        <v>117.08701975144251</v>
      </c>
      <c r="K9" s="10">
        <v>25.789554576116537</v>
      </c>
      <c r="L9" s="7">
        <f t="shared" si="0"/>
        <v>-1101246.67</v>
      </c>
      <c r="M9" s="9">
        <f t="shared" si="1"/>
        <v>93</v>
      </c>
    </row>
    <row r="10" spans="1:13" ht="89.25" x14ac:dyDescent="0.25">
      <c r="A10" s="11" t="s">
        <v>14</v>
      </c>
      <c r="B10" s="12" t="s">
        <v>16</v>
      </c>
      <c r="C10" s="12" t="s">
        <v>15</v>
      </c>
      <c r="D10" s="13">
        <v>35526260.57</v>
      </c>
      <c r="E10" s="14">
        <v>7597464.2000000002</v>
      </c>
      <c r="F10" s="13">
        <v>27748000</v>
      </c>
      <c r="G10" s="14">
        <v>5994000</v>
      </c>
      <c r="H10" s="14">
        <v>7601386.7800000003</v>
      </c>
      <c r="I10" s="14">
        <v>1607386.78</v>
      </c>
      <c r="J10" s="15">
        <v>126.81659626292961</v>
      </c>
      <c r="K10" s="16">
        <v>27.394359161020613</v>
      </c>
      <c r="L10" s="7">
        <f t="shared" si="0"/>
        <v>3922.5800000000745</v>
      </c>
      <c r="M10" s="15">
        <f t="shared" si="1"/>
        <v>100</v>
      </c>
    </row>
    <row r="11" spans="1:13" ht="102" x14ac:dyDescent="0.25">
      <c r="A11" s="11" t="s">
        <v>17</v>
      </c>
      <c r="B11" s="12" t="s">
        <v>16</v>
      </c>
      <c r="C11" s="12" t="s">
        <v>18</v>
      </c>
      <c r="D11" s="13">
        <v>249846.69</v>
      </c>
      <c r="E11" s="14">
        <v>53285.65</v>
      </c>
      <c r="F11" s="13">
        <v>154000</v>
      </c>
      <c r="G11" s="14">
        <v>40000</v>
      </c>
      <c r="H11" s="14">
        <v>48707.8</v>
      </c>
      <c r="I11" s="14">
        <v>8707.7999999999993</v>
      </c>
      <c r="J11" s="15">
        <v>121.76949999999999</v>
      </c>
      <c r="K11" s="16">
        <v>31.628441558441562</v>
      </c>
      <c r="L11" s="7">
        <f t="shared" si="0"/>
        <v>-4577.8499999999985</v>
      </c>
      <c r="M11" s="15">
        <f t="shared" si="1"/>
        <v>91</v>
      </c>
    </row>
    <row r="12" spans="1:13" ht="89.25" x14ac:dyDescent="0.25">
      <c r="A12" s="11" t="s">
        <v>19</v>
      </c>
      <c r="B12" s="12" t="s">
        <v>16</v>
      </c>
      <c r="C12" s="12" t="s">
        <v>20</v>
      </c>
      <c r="D12" s="13">
        <v>47235401.049999997</v>
      </c>
      <c r="E12" s="14">
        <v>10635174.65</v>
      </c>
      <c r="F12" s="13">
        <v>36950000</v>
      </c>
      <c r="G12" s="14">
        <v>8500000</v>
      </c>
      <c r="H12" s="14">
        <v>9197552.5399999991</v>
      </c>
      <c r="I12" s="14">
        <v>697552.54</v>
      </c>
      <c r="J12" s="15">
        <v>108.20650047058822</v>
      </c>
      <c r="K12" s="16">
        <v>24.891887794316641</v>
      </c>
      <c r="L12" s="7">
        <f t="shared" si="0"/>
        <v>-1437622.1100000013</v>
      </c>
      <c r="M12" s="15">
        <f t="shared" si="1"/>
        <v>86</v>
      </c>
    </row>
    <row r="13" spans="1:13" ht="89.25" x14ac:dyDescent="0.25">
      <c r="A13" s="11" t="s">
        <v>21</v>
      </c>
      <c r="B13" s="12" t="s">
        <v>16</v>
      </c>
      <c r="C13" s="12" t="s">
        <v>22</v>
      </c>
      <c r="D13" s="13">
        <v>-6058139.4800000004</v>
      </c>
      <c r="E13" s="14">
        <v>-1356854.5</v>
      </c>
      <c r="F13" s="13">
        <v>-3479000</v>
      </c>
      <c r="G13" s="14">
        <v>-1016000</v>
      </c>
      <c r="H13" s="14">
        <v>-1019823.79</v>
      </c>
      <c r="I13" s="14">
        <v>-3823.79</v>
      </c>
      <c r="J13" s="15">
        <v>100.37635728346457</v>
      </c>
      <c r="K13" s="16">
        <v>29.313704800229949</v>
      </c>
      <c r="L13" s="7">
        <f t="shared" si="0"/>
        <v>337030.70999999996</v>
      </c>
      <c r="M13" s="15">
        <f t="shared" si="1"/>
        <v>75</v>
      </c>
    </row>
    <row r="14" spans="1:13" x14ac:dyDescent="0.25">
      <c r="A14" s="5" t="s">
        <v>23</v>
      </c>
      <c r="B14" s="6" t="s">
        <v>5</v>
      </c>
      <c r="C14" s="6" t="s">
        <v>24</v>
      </c>
      <c r="D14" s="7">
        <v>2460496922.6199999</v>
      </c>
      <c r="E14" s="8">
        <v>473182968.16000003</v>
      </c>
      <c r="F14" s="7">
        <v>2930977000</v>
      </c>
      <c r="G14" s="8">
        <v>515111000</v>
      </c>
      <c r="H14" s="8">
        <v>524671409.69</v>
      </c>
      <c r="I14" s="8">
        <v>9560409.6899999995</v>
      </c>
      <c r="J14" s="9">
        <v>101.85599020211178</v>
      </c>
      <c r="K14" s="10">
        <v>17.900905045996605</v>
      </c>
      <c r="L14" s="7">
        <f t="shared" si="0"/>
        <v>51488441.529999971</v>
      </c>
      <c r="M14" s="9">
        <f t="shared" si="1"/>
        <v>111</v>
      </c>
    </row>
    <row r="15" spans="1:13" s="23" customFormat="1" ht="25.5" x14ac:dyDescent="0.25">
      <c r="A15" s="11" t="s">
        <v>25</v>
      </c>
      <c r="B15" s="12" t="s">
        <v>5</v>
      </c>
      <c r="C15" s="12" t="s">
        <v>26</v>
      </c>
      <c r="D15" s="13">
        <v>2154352827.1399999</v>
      </c>
      <c r="E15" s="14">
        <v>343543009.48000002</v>
      </c>
      <c r="F15" s="13">
        <v>2633218000</v>
      </c>
      <c r="G15" s="14">
        <v>420722000</v>
      </c>
      <c r="H15" s="14">
        <v>432691497.89999998</v>
      </c>
      <c r="I15" s="14">
        <v>11969497.9</v>
      </c>
      <c r="J15" s="15">
        <v>102.84498977947432</v>
      </c>
      <c r="K15" s="16">
        <v>16.432042386919729</v>
      </c>
      <c r="L15" s="13">
        <f t="shared" si="0"/>
        <v>89148488.419999957</v>
      </c>
      <c r="M15" s="15">
        <f t="shared" si="1"/>
        <v>126</v>
      </c>
    </row>
    <row r="16" spans="1:13" s="23" customFormat="1" ht="25.5" x14ac:dyDescent="0.25">
      <c r="A16" s="11" t="s">
        <v>27</v>
      </c>
      <c r="B16" s="12" t="s">
        <v>5</v>
      </c>
      <c r="C16" s="12" t="s">
        <v>28</v>
      </c>
      <c r="D16" s="13">
        <v>47988048.539999999</v>
      </c>
      <c r="E16" s="14">
        <v>46752274.869999997</v>
      </c>
      <c r="F16" s="13">
        <v>0</v>
      </c>
      <c r="G16" s="14">
        <v>0</v>
      </c>
      <c r="H16" s="14">
        <v>-339463.69</v>
      </c>
      <c r="I16" s="14">
        <v>-339463.69</v>
      </c>
      <c r="J16" s="15">
        <v>0</v>
      </c>
      <c r="K16" s="16">
        <v>0</v>
      </c>
      <c r="L16" s="13">
        <f t="shared" ref="L16:L17" si="2">H16-E16</f>
        <v>-47091738.559999995</v>
      </c>
      <c r="M16" s="15">
        <f t="shared" ref="M16:M17" si="3">ROUND(H16/E16*100,0)</f>
        <v>-1</v>
      </c>
    </row>
    <row r="17" spans="1:13" s="23" customFormat="1" x14ac:dyDescent="0.25">
      <c r="A17" s="11" t="s">
        <v>29</v>
      </c>
      <c r="B17" s="12" t="s">
        <v>5</v>
      </c>
      <c r="C17" s="12" t="s">
        <v>30</v>
      </c>
      <c r="D17" s="13">
        <v>112359.18</v>
      </c>
      <c r="E17" s="14">
        <v>86</v>
      </c>
      <c r="F17" s="13">
        <v>0</v>
      </c>
      <c r="G17" s="14">
        <v>0</v>
      </c>
      <c r="H17" s="14">
        <v>-98010.45</v>
      </c>
      <c r="I17" s="14">
        <v>-98010.45</v>
      </c>
      <c r="J17" s="15">
        <v>0</v>
      </c>
      <c r="K17" s="16">
        <v>0</v>
      </c>
      <c r="L17" s="13">
        <f t="shared" si="2"/>
        <v>-98096.45</v>
      </c>
      <c r="M17" s="15">
        <f t="shared" si="3"/>
        <v>-113966</v>
      </c>
    </row>
    <row r="18" spans="1:13" s="23" customFormat="1" ht="25.5" x14ac:dyDescent="0.25">
      <c r="A18" s="11" t="s">
        <v>31</v>
      </c>
      <c r="B18" s="12" t="s">
        <v>5</v>
      </c>
      <c r="C18" s="12" t="s">
        <v>32</v>
      </c>
      <c r="D18" s="13">
        <v>258043687.75999999</v>
      </c>
      <c r="E18" s="14">
        <v>82887597.810000002</v>
      </c>
      <c r="F18" s="13">
        <v>297759000</v>
      </c>
      <c r="G18" s="14">
        <v>94389000</v>
      </c>
      <c r="H18" s="14">
        <v>92417385.930000007</v>
      </c>
      <c r="I18" s="14">
        <v>-1971614.07</v>
      </c>
      <c r="J18" s="15">
        <v>97.911182372946001</v>
      </c>
      <c r="K18" s="16">
        <v>31.037646529575934</v>
      </c>
      <c r="L18" s="13">
        <f t="shared" ref="L18:L28" si="4">H18-E18</f>
        <v>9529788.1200000048</v>
      </c>
      <c r="M18" s="15">
        <f t="shared" ref="M18:M27" si="5">ROUND(H18/E18*100,0)</f>
        <v>111</v>
      </c>
    </row>
    <row r="19" spans="1:13" x14ac:dyDescent="0.25">
      <c r="A19" s="5" t="s">
        <v>33</v>
      </c>
      <c r="B19" s="6" t="s">
        <v>5</v>
      </c>
      <c r="C19" s="6" t="s">
        <v>34</v>
      </c>
      <c r="D19" s="7">
        <v>5129155748.6300001</v>
      </c>
      <c r="E19" s="8">
        <v>796337938.23000002</v>
      </c>
      <c r="F19" s="7">
        <v>4488170000</v>
      </c>
      <c r="G19" s="8">
        <v>754593000</v>
      </c>
      <c r="H19" s="8">
        <v>915663442.5</v>
      </c>
      <c r="I19" s="8">
        <v>161070442.5</v>
      </c>
      <c r="J19" s="9">
        <v>121.345340137001</v>
      </c>
      <c r="K19" s="10">
        <v>20.401710329599815</v>
      </c>
      <c r="L19" s="7">
        <f t="shared" si="4"/>
        <v>119325504.26999998</v>
      </c>
      <c r="M19" s="9">
        <f t="shared" si="5"/>
        <v>115</v>
      </c>
    </row>
    <row r="20" spans="1:13" x14ac:dyDescent="0.25">
      <c r="A20" s="5" t="s">
        <v>35</v>
      </c>
      <c r="B20" s="6" t="s">
        <v>5</v>
      </c>
      <c r="C20" s="6" t="s">
        <v>36</v>
      </c>
      <c r="D20" s="7">
        <v>737289554.99000001</v>
      </c>
      <c r="E20" s="8">
        <v>57647532.439999998</v>
      </c>
      <c r="F20" s="7">
        <v>873732000</v>
      </c>
      <c r="G20" s="8">
        <v>57818000</v>
      </c>
      <c r="H20" s="8">
        <v>70656316.959999993</v>
      </c>
      <c r="I20" s="8">
        <v>12838316.960000001</v>
      </c>
      <c r="J20" s="9">
        <v>122.20470607769205</v>
      </c>
      <c r="K20" s="10">
        <v>8.0867264744795886</v>
      </c>
      <c r="L20" s="7">
        <f t="shared" si="4"/>
        <v>13008784.519999996</v>
      </c>
      <c r="M20" s="9">
        <f t="shared" si="5"/>
        <v>123</v>
      </c>
    </row>
    <row r="21" spans="1:13" x14ac:dyDescent="0.25">
      <c r="A21" s="5" t="s">
        <v>37</v>
      </c>
      <c r="B21" s="6" t="s">
        <v>5</v>
      </c>
      <c r="C21" s="6" t="s">
        <v>38</v>
      </c>
      <c r="D21" s="7">
        <v>4391866193.6400003</v>
      </c>
      <c r="E21" s="8">
        <v>738690405.78999996</v>
      </c>
      <c r="F21" s="7">
        <v>3614438000</v>
      </c>
      <c r="G21" s="8">
        <v>696775000</v>
      </c>
      <c r="H21" s="8">
        <v>845007125.53999996</v>
      </c>
      <c r="I21" s="8">
        <v>148232125.53999999</v>
      </c>
      <c r="J21" s="9">
        <v>121.27403043163143</v>
      </c>
      <c r="K21" s="10">
        <v>23.378658744180974</v>
      </c>
      <c r="L21" s="7">
        <f t="shared" si="4"/>
        <v>106316719.75</v>
      </c>
      <c r="M21" s="9">
        <f t="shared" si="5"/>
        <v>114</v>
      </c>
    </row>
    <row r="22" spans="1:13" x14ac:dyDescent="0.25">
      <c r="A22" s="11" t="s">
        <v>39</v>
      </c>
      <c r="B22" s="12" t="s">
        <v>5</v>
      </c>
      <c r="C22" s="12" t="s">
        <v>40</v>
      </c>
      <c r="D22" s="13">
        <v>3091167466.6900001</v>
      </c>
      <c r="E22" s="14">
        <v>629615333.67999995</v>
      </c>
      <c r="F22" s="13">
        <v>2370828000</v>
      </c>
      <c r="G22" s="14">
        <v>592188000</v>
      </c>
      <c r="H22" s="14">
        <v>759761943.39999998</v>
      </c>
      <c r="I22" s="14">
        <v>167573943.40000001</v>
      </c>
      <c r="J22" s="15">
        <v>128.29742301431301</v>
      </c>
      <c r="K22" s="16">
        <v>32.04627005417516</v>
      </c>
      <c r="L22" s="7">
        <f t="shared" si="4"/>
        <v>130146609.72000003</v>
      </c>
      <c r="M22" s="15">
        <f t="shared" si="5"/>
        <v>121</v>
      </c>
    </row>
    <row r="23" spans="1:13" x14ac:dyDescent="0.25">
      <c r="A23" s="11" t="s">
        <v>41</v>
      </c>
      <c r="B23" s="12" t="s">
        <v>5</v>
      </c>
      <c r="C23" s="12" t="s">
        <v>42</v>
      </c>
      <c r="D23" s="13">
        <v>1300698726.95</v>
      </c>
      <c r="E23" s="14">
        <v>109075072.11</v>
      </c>
      <c r="F23" s="13">
        <v>1243610000</v>
      </c>
      <c r="G23" s="14">
        <v>104587000</v>
      </c>
      <c r="H23" s="14">
        <v>85245182.140000001</v>
      </c>
      <c r="I23" s="14">
        <v>-19341817.859999999</v>
      </c>
      <c r="J23" s="15">
        <v>81.506479906680568</v>
      </c>
      <c r="K23" s="16">
        <v>6.8546555704762744</v>
      </c>
      <c r="L23" s="7">
        <f t="shared" si="4"/>
        <v>-23829889.969999999</v>
      </c>
      <c r="M23" s="15">
        <f t="shared" si="5"/>
        <v>78</v>
      </c>
    </row>
    <row r="24" spans="1:13" x14ac:dyDescent="0.25">
      <c r="A24" s="5" t="s">
        <v>43</v>
      </c>
      <c r="B24" s="6" t="s">
        <v>5</v>
      </c>
      <c r="C24" s="6" t="s">
        <v>44</v>
      </c>
      <c r="D24" s="7">
        <v>95827577.620000005</v>
      </c>
      <c r="E24" s="8">
        <v>21276104.920000002</v>
      </c>
      <c r="F24" s="7">
        <v>99145000</v>
      </c>
      <c r="G24" s="8">
        <v>21097000</v>
      </c>
      <c r="H24" s="8">
        <v>23394009.719999999</v>
      </c>
      <c r="I24" s="8">
        <v>2297009.7200000002</v>
      </c>
      <c r="J24" s="9">
        <v>110.88785002607004</v>
      </c>
      <c r="K24" s="10">
        <v>23.595753411669776</v>
      </c>
      <c r="L24" s="7">
        <f t="shared" si="4"/>
        <v>2117904.799999997</v>
      </c>
      <c r="M24" s="9">
        <f t="shared" si="5"/>
        <v>110</v>
      </c>
    </row>
    <row r="25" spans="1:13" ht="25.5" x14ac:dyDescent="0.25">
      <c r="A25" s="5" t="s">
        <v>45</v>
      </c>
      <c r="B25" s="6" t="s">
        <v>5</v>
      </c>
      <c r="C25" s="6" t="s">
        <v>46</v>
      </c>
      <c r="D25" s="7">
        <v>95162577.620000005</v>
      </c>
      <c r="E25" s="8">
        <v>21211104.920000002</v>
      </c>
      <c r="F25" s="7">
        <v>99045000</v>
      </c>
      <c r="G25" s="8">
        <v>21077000</v>
      </c>
      <c r="H25" s="8">
        <v>22954009.719999999</v>
      </c>
      <c r="I25" s="8">
        <v>1877009.72</v>
      </c>
      <c r="J25" s="9">
        <v>108.90548806756179</v>
      </c>
      <c r="K25" s="10">
        <v>23.175334161239839</v>
      </c>
      <c r="L25" s="7">
        <f t="shared" si="4"/>
        <v>1742904.799999997</v>
      </c>
      <c r="M25" s="9">
        <f t="shared" si="5"/>
        <v>108</v>
      </c>
    </row>
    <row r="26" spans="1:13" ht="38.25" x14ac:dyDescent="0.25">
      <c r="A26" s="11" t="s">
        <v>47</v>
      </c>
      <c r="B26" s="12" t="s">
        <v>11</v>
      </c>
      <c r="C26" s="12" t="s">
        <v>48</v>
      </c>
      <c r="D26" s="13">
        <v>95162577.620000005</v>
      </c>
      <c r="E26" s="14">
        <v>21211104.920000002</v>
      </c>
      <c r="F26" s="13">
        <v>99045000</v>
      </c>
      <c r="G26" s="14">
        <v>21077000</v>
      </c>
      <c r="H26" s="14">
        <v>22954009.719999999</v>
      </c>
      <c r="I26" s="14">
        <v>1877009.72</v>
      </c>
      <c r="J26" s="15">
        <v>108.90548806756179</v>
      </c>
      <c r="K26" s="16">
        <v>23.175334161239839</v>
      </c>
      <c r="L26" s="7">
        <f t="shared" si="4"/>
        <v>1742904.799999997</v>
      </c>
      <c r="M26" s="15">
        <f t="shared" si="5"/>
        <v>108</v>
      </c>
    </row>
    <row r="27" spans="1:13" ht="25.5" x14ac:dyDescent="0.25">
      <c r="A27" s="11" t="s">
        <v>49</v>
      </c>
      <c r="B27" s="12" t="s">
        <v>51</v>
      </c>
      <c r="C27" s="12" t="s">
        <v>50</v>
      </c>
      <c r="D27" s="13">
        <v>665000</v>
      </c>
      <c r="E27" s="14">
        <v>65000</v>
      </c>
      <c r="F27" s="13">
        <v>100000</v>
      </c>
      <c r="G27" s="14">
        <v>20000</v>
      </c>
      <c r="H27" s="14">
        <v>440000</v>
      </c>
      <c r="I27" s="14">
        <v>420000</v>
      </c>
      <c r="J27" s="15">
        <v>2200</v>
      </c>
      <c r="K27" s="16">
        <v>440.00000000000006</v>
      </c>
      <c r="L27" s="7">
        <f t="shared" si="4"/>
        <v>375000</v>
      </c>
      <c r="M27" s="15">
        <f t="shared" si="5"/>
        <v>677</v>
      </c>
    </row>
    <row r="28" spans="1:13" ht="35.25" customHeight="1" x14ac:dyDescent="0.25">
      <c r="A28" s="5" t="s">
        <v>52</v>
      </c>
      <c r="B28" s="6" t="s">
        <v>5</v>
      </c>
      <c r="C28" s="6" t="s">
        <v>53</v>
      </c>
      <c r="D28" s="7">
        <v>6726.6</v>
      </c>
      <c r="E28" s="8">
        <v>0</v>
      </c>
      <c r="F28" s="7">
        <v>0</v>
      </c>
      <c r="G28" s="8">
        <v>0</v>
      </c>
      <c r="H28" s="8">
        <v>0</v>
      </c>
      <c r="I28" s="8">
        <v>0</v>
      </c>
      <c r="J28" s="9">
        <v>0</v>
      </c>
      <c r="K28" s="10">
        <v>0</v>
      </c>
      <c r="L28" s="7">
        <f t="shared" si="4"/>
        <v>0</v>
      </c>
      <c r="M28" s="9"/>
    </row>
    <row r="29" spans="1:13" ht="25.5" x14ac:dyDescent="0.25">
      <c r="A29" s="5" t="s">
        <v>54</v>
      </c>
      <c r="B29" s="6" t="s">
        <v>5</v>
      </c>
      <c r="C29" s="6" t="s">
        <v>55</v>
      </c>
      <c r="D29" s="7">
        <v>1409169562.1900001</v>
      </c>
      <c r="E29" s="8">
        <v>320054102.55000001</v>
      </c>
      <c r="F29" s="7">
        <v>1334320000</v>
      </c>
      <c r="G29" s="8">
        <v>327376000</v>
      </c>
      <c r="H29" s="8">
        <v>320998493.41000003</v>
      </c>
      <c r="I29" s="8">
        <v>-6377506.5899999999</v>
      </c>
      <c r="J29" s="9">
        <v>98.051932154464595</v>
      </c>
      <c r="K29" s="10">
        <v>24.057084763025362</v>
      </c>
      <c r="L29" s="7">
        <f t="shared" ref="L29:L48" si="6">H29-E29</f>
        <v>944390.86000001431</v>
      </c>
      <c r="M29" s="9">
        <f t="shared" ref="M29:M43" si="7">ROUND(H29/E29*100,0)</f>
        <v>100</v>
      </c>
    </row>
    <row r="30" spans="1:13" ht="76.5" x14ac:dyDescent="0.25">
      <c r="A30" s="5" t="s">
        <v>56</v>
      </c>
      <c r="B30" s="6" t="s">
        <v>5</v>
      </c>
      <c r="C30" s="6" t="s">
        <v>57</v>
      </c>
      <c r="D30" s="7">
        <v>1229784921.0699999</v>
      </c>
      <c r="E30" s="8">
        <v>295047818.85000002</v>
      </c>
      <c r="F30" s="7">
        <v>1160490000</v>
      </c>
      <c r="G30" s="8">
        <v>279327000</v>
      </c>
      <c r="H30" s="8">
        <v>284953138.22000003</v>
      </c>
      <c r="I30" s="8">
        <v>5626138.2199999997</v>
      </c>
      <c r="J30" s="9">
        <v>102.01417629516661</v>
      </c>
      <c r="K30" s="10">
        <v>24.554553526527588</v>
      </c>
      <c r="L30" s="7">
        <f t="shared" si="6"/>
        <v>-10094680.629999995</v>
      </c>
      <c r="M30" s="9">
        <f t="shared" si="7"/>
        <v>97</v>
      </c>
    </row>
    <row r="31" spans="1:13" ht="63.75" x14ac:dyDescent="0.25">
      <c r="A31" s="11" t="s">
        <v>58</v>
      </c>
      <c r="B31" s="12" t="s">
        <v>60</v>
      </c>
      <c r="C31" s="12" t="s">
        <v>59</v>
      </c>
      <c r="D31" s="13">
        <v>1026982125.67</v>
      </c>
      <c r="E31" s="14">
        <v>239565963.11000001</v>
      </c>
      <c r="F31" s="13">
        <v>1003729000</v>
      </c>
      <c r="G31" s="14">
        <v>239566000</v>
      </c>
      <c r="H31" s="14">
        <v>237277837.63</v>
      </c>
      <c r="I31" s="14">
        <v>-2288162.37</v>
      </c>
      <c r="J31" s="15">
        <v>99.044871822378795</v>
      </c>
      <c r="K31" s="16">
        <v>23.639631576849926</v>
      </c>
      <c r="L31" s="7">
        <f t="shared" si="6"/>
        <v>-2288125.4800000191</v>
      </c>
      <c r="M31" s="15">
        <f t="shared" si="7"/>
        <v>99</v>
      </c>
    </row>
    <row r="32" spans="1:13" ht="63.75" x14ac:dyDescent="0.25">
      <c r="A32" s="11" t="s">
        <v>61</v>
      </c>
      <c r="B32" s="12" t="s">
        <v>60</v>
      </c>
      <c r="C32" s="12" t="s">
        <v>62</v>
      </c>
      <c r="D32" s="13">
        <v>90675012.659999996</v>
      </c>
      <c r="E32" s="14">
        <v>28719426.870000001</v>
      </c>
      <c r="F32" s="13">
        <v>55285000</v>
      </c>
      <c r="G32" s="14">
        <v>14461000</v>
      </c>
      <c r="H32" s="14">
        <v>22354402.440000001</v>
      </c>
      <c r="I32" s="14">
        <v>7893402.4400000004</v>
      </c>
      <c r="J32" s="15">
        <v>154.58407053454118</v>
      </c>
      <c r="K32" s="16">
        <v>40.434842072895002</v>
      </c>
      <c r="L32" s="7">
        <f t="shared" si="6"/>
        <v>-6365024.4299999997</v>
      </c>
      <c r="M32" s="15">
        <f t="shared" si="7"/>
        <v>78</v>
      </c>
    </row>
    <row r="33" spans="1:13" ht="25.5" x14ac:dyDescent="0.25">
      <c r="A33" s="11" t="s">
        <v>63</v>
      </c>
      <c r="B33" s="12" t="s">
        <v>60</v>
      </c>
      <c r="C33" s="12" t="s">
        <v>64</v>
      </c>
      <c r="D33" s="13">
        <v>112127782.73999999</v>
      </c>
      <c r="E33" s="14">
        <v>26762428.870000001</v>
      </c>
      <c r="F33" s="13">
        <v>101476000</v>
      </c>
      <c r="G33" s="14">
        <v>25300000</v>
      </c>
      <c r="H33" s="14">
        <v>25320898.149999999</v>
      </c>
      <c r="I33" s="14">
        <v>20898.150000000001</v>
      </c>
      <c r="J33" s="15">
        <v>100.08260138339919</v>
      </c>
      <c r="K33" s="16">
        <v>24.95259780637786</v>
      </c>
      <c r="L33" s="7">
        <f t="shared" si="6"/>
        <v>-1441530.7200000025</v>
      </c>
      <c r="M33" s="15">
        <f t="shared" si="7"/>
        <v>95</v>
      </c>
    </row>
    <row r="34" spans="1:13" ht="38.25" x14ac:dyDescent="0.25">
      <c r="A34" s="5" t="s">
        <v>65</v>
      </c>
      <c r="B34" s="6" t="s">
        <v>5</v>
      </c>
      <c r="C34" s="6" t="s">
        <v>66</v>
      </c>
      <c r="D34" s="7">
        <v>1318317.99</v>
      </c>
      <c r="E34" s="8">
        <v>405634.5</v>
      </c>
      <c r="F34" s="7">
        <v>850000</v>
      </c>
      <c r="G34" s="8">
        <v>0</v>
      </c>
      <c r="H34" s="8">
        <v>662403.46</v>
      </c>
      <c r="I34" s="8">
        <v>662403.46</v>
      </c>
      <c r="J34" s="9">
        <v>0</v>
      </c>
      <c r="K34" s="10">
        <v>77.929818823529402</v>
      </c>
      <c r="L34" s="7">
        <f t="shared" si="6"/>
        <v>256768.95999999996</v>
      </c>
      <c r="M34" s="9">
        <f t="shared" si="7"/>
        <v>163</v>
      </c>
    </row>
    <row r="35" spans="1:13" ht="76.5" x14ac:dyDescent="0.25">
      <c r="A35" s="11" t="s">
        <v>67</v>
      </c>
      <c r="B35" s="12" t="s">
        <v>60</v>
      </c>
      <c r="C35" s="12" t="s">
        <v>68</v>
      </c>
      <c r="D35" s="13">
        <v>601892.91</v>
      </c>
      <c r="E35" s="14">
        <v>176604.55</v>
      </c>
      <c r="F35" s="13">
        <v>416000</v>
      </c>
      <c r="G35" s="14">
        <v>0</v>
      </c>
      <c r="H35" s="14">
        <v>314547.26</v>
      </c>
      <c r="I35" s="14">
        <v>314547.26</v>
      </c>
      <c r="J35" s="15">
        <v>0</v>
      </c>
      <c r="K35" s="16">
        <v>75.612322115384629</v>
      </c>
      <c r="L35" s="7">
        <f t="shared" si="6"/>
        <v>137942.71000000002</v>
      </c>
      <c r="M35" s="15">
        <f t="shared" si="7"/>
        <v>178</v>
      </c>
    </row>
    <row r="36" spans="1:13" ht="76.5" x14ac:dyDescent="0.25">
      <c r="A36" s="11" t="s">
        <v>69</v>
      </c>
      <c r="B36" s="12" t="s">
        <v>60</v>
      </c>
      <c r="C36" s="12" t="s">
        <v>70</v>
      </c>
      <c r="D36" s="13">
        <v>716425.08</v>
      </c>
      <c r="E36" s="14">
        <v>229029.95</v>
      </c>
      <c r="F36" s="13">
        <v>434000</v>
      </c>
      <c r="G36" s="14">
        <v>0</v>
      </c>
      <c r="H36" s="14">
        <v>347856.18</v>
      </c>
      <c r="I36" s="14">
        <v>347856.18</v>
      </c>
      <c r="J36" s="15">
        <v>0</v>
      </c>
      <c r="K36" s="16">
        <v>80.151193548387084</v>
      </c>
      <c r="L36" s="7">
        <f t="shared" si="6"/>
        <v>118826.22999999998</v>
      </c>
      <c r="M36" s="15">
        <f t="shared" si="7"/>
        <v>152</v>
      </c>
    </row>
    <row r="37" spans="1:13" ht="114.75" x14ac:dyDescent="0.25">
      <c r="A37" s="11" t="s">
        <v>71</v>
      </c>
      <c r="B37" s="12" t="s">
        <v>73</v>
      </c>
      <c r="C37" s="12" t="s">
        <v>72</v>
      </c>
      <c r="D37" s="13">
        <v>0</v>
      </c>
      <c r="E37" s="14"/>
      <c r="F37" s="13">
        <v>0</v>
      </c>
      <c r="G37" s="14"/>
      <c r="H37" s="14">
        <v>0.02</v>
      </c>
      <c r="I37" s="14">
        <v>0.02</v>
      </c>
      <c r="J37" s="15">
        <v>0</v>
      </c>
      <c r="K37" s="16">
        <v>0</v>
      </c>
      <c r="L37" s="7">
        <f t="shared" si="6"/>
        <v>0.02</v>
      </c>
      <c r="M37" s="15"/>
    </row>
    <row r="38" spans="1:13" ht="25.5" x14ac:dyDescent="0.25">
      <c r="A38" s="5" t="s">
        <v>74</v>
      </c>
      <c r="B38" s="6" t="s">
        <v>5</v>
      </c>
      <c r="C38" s="6" t="s">
        <v>75</v>
      </c>
      <c r="D38" s="7">
        <v>478250</v>
      </c>
      <c r="E38" s="8">
        <v>256750</v>
      </c>
      <c r="F38" s="7">
        <v>0</v>
      </c>
      <c r="G38" s="8">
        <v>0</v>
      </c>
      <c r="H38" s="8">
        <v>0</v>
      </c>
      <c r="I38" s="8">
        <v>0</v>
      </c>
      <c r="J38" s="9">
        <v>0</v>
      </c>
      <c r="K38" s="10">
        <v>0</v>
      </c>
      <c r="L38" s="7">
        <f t="shared" si="6"/>
        <v>-256750</v>
      </c>
      <c r="M38" s="9">
        <f t="shared" si="7"/>
        <v>0</v>
      </c>
    </row>
    <row r="39" spans="1:13" ht="38.25" x14ac:dyDescent="0.25">
      <c r="A39" s="11" t="s">
        <v>76</v>
      </c>
      <c r="B39" s="12" t="s">
        <v>60</v>
      </c>
      <c r="C39" s="12" t="s">
        <v>77</v>
      </c>
      <c r="D39" s="13">
        <v>478250</v>
      </c>
      <c r="E39" s="14">
        <v>256750</v>
      </c>
      <c r="F39" s="13">
        <v>0</v>
      </c>
      <c r="G39" s="14"/>
      <c r="H39" s="14">
        <v>0</v>
      </c>
      <c r="I39" s="14">
        <v>0</v>
      </c>
      <c r="J39" s="15">
        <v>0</v>
      </c>
      <c r="K39" s="16">
        <v>0</v>
      </c>
      <c r="L39" s="7">
        <f t="shared" si="6"/>
        <v>-256750</v>
      </c>
      <c r="M39" s="15">
        <f t="shared" si="7"/>
        <v>0</v>
      </c>
    </row>
    <row r="40" spans="1:13" ht="76.5" x14ac:dyDescent="0.25">
      <c r="A40" s="5" t="s">
        <v>78</v>
      </c>
      <c r="B40" s="6" t="s">
        <v>5</v>
      </c>
      <c r="C40" s="6" t="s">
        <v>79</v>
      </c>
      <c r="D40" s="7">
        <v>177588073.13</v>
      </c>
      <c r="E40" s="8">
        <v>24343899.199999999</v>
      </c>
      <c r="F40" s="7">
        <v>172980000</v>
      </c>
      <c r="G40" s="8">
        <v>48049000</v>
      </c>
      <c r="H40" s="8">
        <v>35382951.729999997</v>
      </c>
      <c r="I40" s="8">
        <v>-12666048.27</v>
      </c>
      <c r="J40" s="9">
        <v>73.639309309246798</v>
      </c>
      <c r="K40" s="10">
        <v>20.454937987050524</v>
      </c>
      <c r="L40" s="7">
        <f t="shared" si="6"/>
        <v>11039052.529999997</v>
      </c>
      <c r="M40" s="9">
        <f t="shared" si="7"/>
        <v>145</v>
      </c>
    </row>
    <row r="41" spans="1:13" ht="63.75" x14ac:dyDescent="0.25">
      <c r="A41" s="11" t="s">
        <v>80</v>
      </c>
      <c r="B41" s="12" t="s">
        <v>5</v>
      </c>
      <c r="C41" s="12" t="s">
        <v>81</v>
      </c>
      <c r="D41" s="13">
        <v>69112863.519999996</v>
      </c>
      <c r="E41" s="14">
        <v>24343899.199999999</v>
      </c>
      <c r="F41" s="13">
        <v>49968000</v>
      </c>
      <c r="G41" s="14">
        <v>11988000</v>
      </c>
      <c r="H41" s="14">
        <v>17727235.25</v>
      </c>
      <c r="I41" s="14">
        <v>5739235.25</v>
      </c>
      <c r="J41" s="15">
        <v>147.87483525191857</v>
      </c>
      <c r="K41" s="16">
        <v>35.477175892571246</v>
      </c>
      <c r="L41" s="7">
        <f t="shared" si="6"/>
        <v>-6616663.9499999993</v>
      </c>
      <c r="M41" s="15">
        <f t="shared" si="7"/>
        <v>73</v>
      </c>
    </row>
    <row r="42" spans="1:13" ht="89.25" x14ac:dyDescent="0.25">
      <c r="A42" s="11" t="s">
        <v>82</v>
      </c>
      <c r="B42" s="12" t="s">
        <v>60</v>
      </c>
      <c r="C42" s="12" t="s">
        <v>83</v>
      </c>
      <c r="D42" s="13">
        <v>4796772.67</v>
      </c>
      <c r="E42" s="14">
        <v>1100225.43</v>
      </c>
      <c r="F42" s="13">
        <v>1553000</v>
      </c>
      <c r="G42" s="14">
        <v>387000</v>
      </c>
      <c r="H42" s="14">
        <v>1255986.5900000001</v>
      </c>
      <c r="I42" s="14">
        <v>868986.59</v>
      </c>
      <c r="J42" s="15">
        <v>324.54433850129203</v>
      </c>
      <c r="K42" s="16">
        <v>80.874860914359317</v>
      </c>
      <c r="L42" s="7">
        <f t="shared" si="6"/>
        <v>155761.16000000015</v>
      </c>
      <c r="M42" s="15">
        <f t="shared" si="7"/>
        <v>114</v>
      </c>
    </row>
    <row r="43" spans="1:13" ht="89.25" x14ac:dyDescent="0.25">
      <c r="A43" s="11" t="s">
        <v>84</v>
      </c>
      <c r="B43" s="12" t="s">
        <v>60</v>
      </c>
      <c r="C43" s="12" t="s">
        <v>85</v>
      </c>
      <c r="D43" s="13">
        <v>61965126.729999997</v>
      </c>
      <c r="E43" s="14">
        <v>14990383.390000001</v>
      </c>
      <c r="F43" s="13">
        <v>46411000</v>
      </c>
      <c r="G43" s="14">
        <v>11601000</v>
      </c>
      <c r="H43" s="14">
        <v>15323928.66</v>
      </c>
      <c r="I43" s="14">
        <v>3722928.66</v>
      </c>
      <c r="J43" s="15">
        <v>132.09144608223428</v>
      </c>
      <c r="K43" s="16">
        <v>33.017880804119713</v>
      </c>
      <c r="L43" s="7">
        <f t="shared" si="6"/>
        <v>333545.26999999955</v>
      </c>
      <c r="M43" s="15">
        <f t="shared" si="7"/>
        <v>102</v>
      </c>
    </row>
    <row r="44" spans="1:13" ht="76.5" x14ac:dyDescent="0.25">
      <c r="A44" s="11" t="s">
        <v>86</v>
      </c>
      <c r="B44" s="12" t="s">
        <v>51</v>
      </c>
      <c r="C44" s="12" t="s">
        <v>87</v>
      </c>
      <c r="D44" s="13">
        <v>0</v>
      </c>
      <c r="E44" s="14">
        <v>8253290.3799999999</v>
      </c>
      <c r="F44" s="13">
        <v>0</v>
      </c>
      <c r="G44" s="14"/>
      <c r="H44" s="14">
        <v>0</v>
      </c>
      <c r="I44" s="14">
        <v>0</v>
      </c>
      <c r="J44" s="15">
        <v>0</v>
      </c>
      <c r="K44" s="16">
        <v>0</v>
      </c>
      <c r="L44" s="7">
        <f t="shared" si="6"/>
        <v>-8253290.3799999999</v>
      </c>
      <c r="M44" s="15"/>
    </row>
    <row r="45" spans="1:13" ht="102" x14ac:dyDescent="0.25">
      <c r="A45" s="11" t="s">
        <v>88</v>
      </c>
      <c r="B45" s="12" t="s">
        <v>60</v>
      </c>
      <c r="C45" s="12" t="s">
        <v>89</v>
      </c>
      <c r="D45" s="13">
        <v>440301.62</v>
      </c>
      <c r="E45" s="14"/>
      <c r="F45" s="13">
        <v>0</v>
      </c>
      <c r="G45" s="14"/>
      <c r="H45" s="14">
        <v>847620</v>
      </c>
      <c r="I45" s="14">
        <v>847620</v>
      </c>
      <c r="J45" s="15">
        <v>0</v>
      </c>
      <c r="K45" s="16">
        <v>0</v>
      </c>
      <c r="L45" s="7">
        <f t="shared" si="6"/>
        <v>847620</v>
      </c>
      <c r="M45" s="15"/>
    </row>
    <row r="46" spans="1:13" ht="102" x14ac:dyDescent="0.25">
      <c r="A46" s="11" t="s">
        <v>90</v>
      </c>
      <c r="B46" s="12" t="s">
        <v>51</v>
      </c>
      <c r="C46" s="12" t="s">
        <v>91</v>
      </c>
      <c r="D46" s="13">
        <v>456562.5</v>
      </c>
      <c r="E46" s="14"/>
      <c r="F46" s="13">
        <v>457000</v>
      </c>
      <c r="G46" s="14">
        <v>0</v>
      </c>
      <c r="H46" s="14">
        <v>299700</v>
      </c>
      <c r="I46" s="14">
        <v>299700</v>
      </c>
      <c r="J46" s="15">
        <v>0</v>
      </c>
      <c r="K46" s="16">
        <v>65.57986870897156</v>
      </c>
      <c r="L46" s="7">
        <f t="shared" si="6"/>
        <v>299700</v>
      </c>
      <c r="M46" s="15"/>
    </row>
    <row r="47" spans="1:13" ht="89.25" x14ac:dyDescent="0.25">
      <c r="A47" s="11" t="s">
        <v>92</v>
      </c>
      <c r="B47" s="12" t="s">
        <v>51</v>
      </c>
      <c r="C47" s="12" t="s">
        <v>93</v>
      </c>
      <c r="D47" s="13">
        <v>1454100</v>
      </c>
      <c r="E47" s="14"/>
      <c r="F47" s="13">
        <v>1547000</v>
      </c>
      <c r="G47" s="14">
        <v>0</v>
      </c>
      <c r="H47" s="14">
        <v>0</v>
      </c>
      <c r="I47" s="14">
        <v>0</v>
      </c>
      <c r="J47" s="15">
        <v>0</v>
      </c>
      <c r="K47" s="16">
        <v>0</v>
      </c>
      <c r="L47" s="7">
        <f t="shared" si="6"/>
        <v>0</v>
      </c>
      <c r="M47" s="15"/>
    </row>
    <row r="48" spans="1:13" ht="76.5" x14ac:dyDescent="0.25">
      <c r="A48" s="11" t="s">
        <v>94</v>
      </c>
      <c r="B48" s="12" t="s">
        <v>5</v>
      </c>
      <c r="C48" s="12" t="s">
        <v>95</v>
      </c>
      <c r="D48" s="13">
        <v>108475209.61</v>
      </c>
      <c r="E48" s="14">
        <v>0</v>
      </c>
      <c r="F48" s="13">
        <v>123012000</v>
      </c>
      <c r="G48" s="14">
        <v>36061000</v>
      </c>
      <c r="H48" s="14">
        <v>17655716.48</v>
      </c>
      <c r="I48" s="14">
        <v>-18405283.52</v>
      </c>
      <c r="J48" s="15">
        <v>48.960695710046863</v>
      </c>
      <c r="K48" s="16">
        <v>14.352840763502748</v>
      </c>
      <c r="L48" s="7">
        <f t="shared" si="6"/>
        <v>17655716.48</v>
      </c>
      <c r="M48" s="15"/>
    </row>
    <row r="49" spans="1:13" ht="89.25" x14ac:dyDescent="0.25">
      <c r="A49" s="11" t="s">
        <v>96</v>
      </c>
      <c r="B49" s="12" t="s">
        <v>51</v>
      </c>
      <c r="C49" s="12" t="s">
        <v>97</v>
      </c>
      <c r="D49" s="13">
        <v>35461467.890000001</v>
      </c>
      <c r="E49" s="14"/>
      <c r="F49" s="13">
        <v>63705000</v>
      </c>
      <c r="G49" s="14">
        <v>21235000</v>
      </c>
      <c r="H49" s="14">
        <v>4850772.5199999996</v>
      </c>
      <c r="I49" s="14">
        <v>-16384227.48</v>
      </c>
      <c r="J49" s="15">
        <v>22.843289474923473</v>
      </c>
      <c r="K49" s="16">
        <v>7.6144298249744908</v>
      </c>
      <c r="L49" s="7">
        <f t="shared" ref="L49:L73" si="8">H49-E49</f>
        <v>4850772.5199999996</v>
      </c>
      <c r="M49" s="15"/>
    </row>
    <row r="50" spans="1:13" ht="89.25" x14ac:dyDescent="0.25">
      <c r="A50" s="11" t="s">
        <v>98</v>
      </c>
      <c r="B50" s="12" t="s">
        <v>51</v>
      </c>
      <c r="C50" s="12" t="s">
        <v>99</v>
      </c>
      <c r="D50" s="13">
        <v>73013741.719999999</v>
      </c>
      <c r="E50" s="14"/>
      <c r="F50" s="13">
        <v>59307000</v>
      </c>
      <c r="G50" s="14">
        <v>14826000</v>
      </c>
      <c r="H50" s="14">
        <v>12804943.960000001</v>
      </c>
      <c r="I50" s="14">
        <v>-2021056.04</v>
      </c>
      <c r="J50" s="15">
        <v>86.368163766356403</v>
      </c>
      <c r="K50" s="16">
        <v>21.590948724433879</v>
      </c>
      <c r="L50" s="7">
        <f t="shared" si="8"/>
        <v>12804943.960000001</v>
      </c>
      <c r="M50" s="15"/>
    </row>
    <row r="51" spans="1:13" x14ac:dyDescent="0.25">
      <c r="A51" s="5" t="s">
        <v>100</v>
      </c>
      <c r="B51" s="6" t="s">
        <v>5</v>
      </c>
      <c r="C51" s="6" t="s">
        <v>101</v>
      </c>
      <c r="D51" s="7">
        <v>7132249.5800000001</v>
      </c>
      <c r="E51" s="8">
        <v>3041050.97</v>
      </c>
      <c r="F51" s="7">
        <v>5052000</v>
      </c>
      <c r="G51" s="8">
        <v>1704000</v>
      </c>
      <c r="H51" s="8">
        <v>2956726.93</v>
      </c>
      <c r="I51" s="8">
        <v>1252726.93</v>
      </c>
      <c r="J51" s="9">
        <v>173.51683861502349</v>
      </c>
      <c r="K51" s="10">
        <v>58.525869556611241</v>
      </c>
      <c r="L51" s="7">
        <f t="shared" si="8"/>
        <v>-84324.040000000037</v>
      </c>
      <c r="M51" s="9">
        <f t="shared" ref="M51:M66" si="9">ROUND(H51/E51*100,0)</f>
        <v>97</v>
      </c>
    </row>
    <row r="52" spans="1:13" s="23" customFormat="1" x14ac:dyDescent="0.25">
      <c r="A52" s="11" t="s">
        <v>102</v>
      </c>
      <c r="B52" s="12" t="s">
        <v>5</v>
      </c>
      <c r="C52" s="12" t="s">
        <v>103</v>
      </c>
      <c r="D52" s="13">
        <v>7132249.5800000001</v>
      </c>
      <c r="E52" s="14">
        <v>3041050.97</v>
      </c>
      <c r="F52" s="13">
        <v>5052000</v>
      </c>
      <c r="G52" s="14">
        <v>1704000</v>
      </c>
      <c r="H52" s="14">
        <v>2956726.93</v>
      </c>
      <c r="I52" s="14">
        <v>1252726.93</v>
      </c>
      <c r="J52" s="15">
        <v>173.51683861502349</v>
      </c>
      <c r="K52" s="16">
        <v>58.525869556611241</v>
      </c>
      <c r="L52" s="13">
        <f t="shared" si="8"/>
        <v>-84324.040000000037</v>
      </c>
      <c r="M52" s="15">
        <f t="shared" si="9"/>
        <v>97</v>
      </c>
    </row>
    <row r="53" spans="1:13" ht="25.5" x14ac:dyDescent="0.25">
      <c r="A53" s="5" t="s">
        <v>104</v>
      </c>
      <c r="B53" s="6" t="s">
        <v>5</v>
      </c>
      <c r="C53" s="6" t="s">
        <v>105</v>
      </c>
      <c r="D53" s="7">
        <v>476276465.88999999</v>
      </c>
      <c r="E53" s="8">
        <v>124811997.14</v>
      </c>
      <c r="F53" s="7">
        <v>469128000</v>
      </c>
      <c r="G53" s="8">
        <v>124774000</v>
      </c>
      <c r="H53" s="8">
        <v>92383396.659999996</v>
      </c>
      <c r="I53" s="8">
        <v>-32390603.34</v>
      </c>
      <c r="J53" s="9">
        <v>74.040582701524343</v>
      </c>
      <c r="K53" s="10">
        <v>19.692577859347555</v>
      </c>
      <c r="L53" s="7">
        <f t="shared" si="8"/>
        <v>-32428600.480000004</v>
      </c>
      <c r="M53" s="9">
        <f t="shared" si="9"/>
        <v>74</v>
      </c>
    </row>
    <row r="54" spans="1:13" x14ac:dyDescent="0.25">
      <c r="A54" s="5" t="s">
        <v>106</v>
      </c>
      <c r="B54" s="6" t="s">
        <v>5</v>
      </c>
      <c r="C54" s="6" t="s">
        <v>107</v>
      </c>
      <c r="D54" s="7">
        <v>344001801.82999998</v>
      </c>
      <c r="E54" s="8">
        <v>71152293.629999995</v>
      </c>
      <c r="F54" s="7">
        <v>468627000</v>
      </c>
      <c r="G54" s="8">
        <v>124678000</v>
      </c>
      <c r="H54" s="8">
        <v>87531157.230000004</v>
      </c>
      <c r="I54" s="8">
        <v>-37146842.770000003</v>
      </c>
      <c r="J54" s="9">
        <v>70.205775862622119</v>
      </c>
      <c r="K54" s="10">
        <v>18.678214705938839</v>
      </c>
      <c r="L54" s="7">
        <f t="shared" si="8"/>
        <v>16378863.600000009</v>
      </c>
      <c r="M54" s="9">
        <f t="shared" si="9"/>
        <v>123</v>
      </c>
    </row>
    <row r="55" spans="1:13" x14ac:dyDescent="0.25">
      <c r="A55" s="11" t="s">
        <v>108</v>
      </c>
      <c r="B55" s="12" t="s">
        <v>5</v>
      </c>
      <c r="C55" s="12" t="s">
        <v>109</v>
      </c>
      <c r="D55" s="13">
        <v>344001801.82999998</v>
      </c>
      <c r="E55" s="14">
        <v>71152293.629999995</v>
      </c>
      <c r="F55" s="13">
        <v>468627000</v>
      </c>
      <c r="G55" s="14">
        <v>124678000</v>
      </c>
      <c r="H55" s="14">
        <v>87531157.230000004</v>
      </c>
      <c r="I55" s="14">
        <v>-37146842.770000003</v>
      </c>
      <c r="J55" s="15">
        <v>70.205775862622119</v>
      </c>
      <c r="K55" s="16">
        <v>18.678214705938839</v>
      </c>
      <c r="L55" s="7">
        <f t="shared" si="8"/>
        <v>16378863.600000009</v>
      </c>
      <c r="M55" s="15">
        <f t="shared" si="9"/>
        <v>123</v>
      </c>
    </row>
    <row r="56" spans="1:13" ht="25.5" x14ac:dyDescent="0.25">
      <c r="A56" s="11" t="s">
        <v>110</v>
      </c>
      <c r="B56" s="12" t="s">
        <v>112</v>
      </c>
      <c r="C56" s="12" t="s">
        <v>111</v>
      </c>
      <c r="D56" s="13">
        <v>95500</v>
      </c>
      <c r="E56" s="14">
        <v>15400</v>
      </c>
      <c r="F56" s="13">
        <v>0</v>
      </c>
      <c r="G56" s="14"/>
      <c r="H56" s="14">
        <v>30900</v>
      </c>
      <c r="I56" s="14">
        <v>30900</v>
      </c>
      <c r="J56" s="15">
        <v>0</v>
      </c>
      <c r="K56" s="16">
        <v>0</v>
      </c>
      <c r="L56" s="7">
        <f t="shared" si="8"/>
        <v>15500</v>
      </c>
      <c r="M56" s="15">
        <f t="shared" si="9"/>
        <v>201</v>
      </c>
    </row>
    <row r="57" spans="1:13" ht="51" x14ac:dyDescent="0.25">
      <c r="A57" s="11" t="s">
        <v>113</v>
      </c>
      <c r="B57" s="12" t="s">
        <v>51</v>
      </c>
      <c r="C57" s="12" t="s">
        <v>114</v>
      </c>
      <c r="D57" s="13">
        <v>27680721.93</v>
      </c>
      <c r="E57" s="14">
        <v>6756350.9400000004</v>
      </c>
      <c r="F57" s="13">
        <v>21600000</v>
      </c>
      <c r="G57" s="14">
        <v>3540000</v>
      </c>
      <c r="H57" s="14">
        <v>5171569.1100000003</v>
      </c>
      <c r="I57" s="14">
        <v>1631569.11</v>
      </c>
      <c r="J57" s="15">
        <v>146.08952288135595</v>
      </c>
      <c r="K57" s="16">
        <v>23.942449583333335</v>
      </c>
      <c r="L57" s="7">
        <f t="shared" si="8"/>
        <v>-1584781.83</v>
      </c>
      <c r="M57" s="15">
        <f t="shared" si="9"/>
        <v>77</v>
      </c>
    </row>
    <row r="58" spans="1:13" ht="76.5" x14ac:dyDescent="0.25">
      <c r="A58" s="11" t="s">
        <v>115</v>
      </c>
      <c r="B58" s="12" t="s">
        <v>117</v>
      </c>
      <c r="C58" s="12" t="s">
        <v>116</v>
      </c>
      <c r="D58" s="13">
        <v>316144379.89999998</v>
      </c>
      <c r="E58" s="14">
        <v>64380542.689999998</v>
      </c>
      <c r="F58" s="13">
        <v>446924000</v>
      </c>
      <c r="G58" s="14">
        <v>121096000</v>
      </c>
      <c r="H58" s="14">
        <v>82281088.120000005</v>
      </c>
      <c r="I58" s="14">
        <v>-38814911.880000003</v>
      </c>
      <c r="J58" s="15">
        <v>67.946990916297821</v>
      </c>
      <c r="K58" s="16">
        <v>18.410532466370121</v>
      </c>
      <c r="L58" s="7">
        <f t="shared" si="8"/>
        <v>17900545.430000007</v>
      </c>
      <c r="M58" s="15">
        <f t="shared" si="9"/>
        <v>128</v>
      </c>
    </row>
    <row r="59" spans="1:13" ht="25.5" x14ac:dyDescent="0.25">
      <c r="A59" s="11" t="s">
        <v>118</v>
      </c>
      <c r="B59" s="12" t="s">
        <v>117</v>
      </c>
      <c r="C59" s="12" t="s">
        <v>119</v>
      </c>
      <c r="D59" s="13">
        <v>81200</v>
      </c>
      <c r="E59" s="14"/>
      <c r="F59" s="13">
        <v>103000</v>
      </c>
      <c r="G59" s="14">
        <v>42000</v>
      </c>
      <c r="H59" s="14">
        <v>47600</v>
      </c>
      <c r="I59" s="14">
        <v>5600</v>
      </c>
      <c r="J59" s="15">
        <v>113.33333333333333</v>
      </c>
      <c r="K59" s="16">
        <v>46.213592233009706</v>
      </c>
      <c r="L59" s="7">
        <f t="shared" si="8"/>
        <v>47600</v>
      </c>
      <c r="M59" s="15"/>
    </row>
    <row r="60" spans="1:13" x14ac:dyDescent="0.25">
      <c r="A60" s="5" t="s">
        <v>120</v>
      </c>
      <c r="B60" s="6" t="s">
        <v>5</v>
      </c>
      <c r="C60" s="6" t="s">
        <v>121</v>
      </c>
      <c r="D60" s="7">
        <v>132274664.06</v>
      </c>
      <c r="E60" s="8">
        <v>53659703.509999998</v>
      </c>
      <c r="F60" s="7">
        <v>501000</v>
      </c>
      <c r="G60" s="8">
        <v>96000</v>
      </c>
      <c r="H60" s="8">
        <v>4852239.43</v>
      </c>
      <c r="I60" s="8">
        <v>4756239.43</v>
      </c>
      <c r="J60" s="9">
        <v>5054.4160729166661</v>
      </c>
      <c r="K60" s="10">
        <v>968.51086427145708</v>
      </c>
      <c r="L60" s="7">
        <f t="shared" si="8"/>
        <v>-48807464.079999998</v>
      </c>
      <c r="M60" s="9">
        <f t="shared" si="9"/>
        <v>9</v>
      </c>
    </row>
    <row r="61" spans="1:13" ht="25.5" x14ac:dyDescent="0.25">
      <c r="A61" s="11" t="s">
        <v>122</v>
      </c>
      <c r="B61" s="12" t="s">
        <v>117</v>
      </c>
      <c r="C61" s="12" t="s">
        <v>123</v>
      </c>
      <c r="D61" s="13">
        <v>1045526.7</v>
      </c>
      <c r="E61" s="14"/>
      <c r="F61" s="13">
        <v>0</v>
      </c>
      <c r="G61" s="14"/>
      <c r="H61" s="14">
        <v>34638.76</v>
      </c>
      <c r="I61" s="14">
        <v>34638.76</v>
      </c>
      <c r="J61" s="15">
        <v>0</v>
      </c>
      <c r="K61" s="16">
        <v>0</v>
      </c>
      <c r="L61" s="7">
        <f t="shared" si="8"/>
        <v>34638.76</v>
      </c>
      <c r="M61" s="15"/>
    </row>
    <row r="62" spans="1:13" ht="25.5" x14ac:dyDescent="0.25">
      <c r="A62" s="11" t="s">
        <v>124</v>
      </c>
      <c r="B62" s="12" t="s">
        <v>126</v>
      </c>
      <c r="C62" s="12" t="s">
        <v>125</v>
      </c>
      <c r="D62" s="13">
        <v>3467683.92</v>
      </c>
      <c r="E62" s="14"/>
      <c r="F62" s="13">
        <v>0</v>
      </c>
      <c r="G62" s="14"/>
      <c r="H62" s="14">
        <v>10612.87</v>
      </c>
      <c r="I62" s="14">
        <v>10612.87</v>
      </c>
      <c r="J62" s="15">
        <v>0</v>
      </c>
      <c r="K62" s="16">
        <v>0</v>
      </c>
      <c r="L62" s="7">
        <f t="shared" si="8"/>
        <v>10612.87</v>
      </c>
      <c r="M62" s="15"/>
    </row>
    <row r="63" spans="1:13" ht="25.5" x14ac:dyDescent="0.25">
      <c r="A63" s="11" t="s">
        <v>124</v>
      </c>
      <c r="B63" s="12" t="s">
        <v>127</v>
      </c>
      <c r="C63" s="12" t="s">
        <v>125</v>
      </c>
      <c r="D63" s="13">
        <v>2407.35</v>
      </c>
      <c r="E63" s="14"/>
      <c r="F63" s="13">
        <v>0</v>
      </c>
      <c r="G63" s="14"/>
      <c r="H63" s="14">
        <v>0</v>
      </c>
      <c r="I63" s="14">
        <v>0</v>
      </c>
      <c r="J63" s="15">
        <v>0</v>
      </c>
      <c r="K63" s="16">
        <v>0</v>
      </c>
      <c r="L63" s="7">
        <f t="shared" si="8"/>
        <v>0</v>
      </c>
      <c r="M63" s="15"/>
    </row>
    <row r="64" spans="1:13" ht="25.5" x14ac:dyDescent="0.25">
      <c r="A64" s="11" t="s">
        <v>124</v>
      </c>
      <c r="B64" s="12" t="s">
        <v>117</v>
      </c>
      <c r="C64" s="12" t="s">
        <v>125</v>
      </c>
      <c r="D64" s="13">
        <v>2025127.82</v>
      </c>
      <c r="E64" s="14">
        <v>336127.34</v>
      </c>
      <c r="F64" s="13">
        <v>0</v>
      </c>
      <c r="G64" s="14"/>
      <c r="H64" s="14">
        <v>62915.72</v>
      </c>
      <c r="I64" s="14">
        <v>62915.72</v>
      </c>
      <c r="J64" s="15">
        <v>0</v>
      </c>
      <c r="K64" s="16">
        <v>0</v>
      </c>
      <c r="L64" s="7">
        <f t="shared" si="8"/>
        <v>-273211.62</v>
      </c>
      <c r="M64" s="15">
        <f t="shared" si="9"/>
        <v>19</v>
      </c>
    </row>
    <row r="65" spans="1:13" ht="25.5" x14ac:dyDescent="0.25">
      <c r="A65" s="11" t="s">
        <v>124</v>
      </c>
      <c r="B65" s="12" t="s">
        <v>51</v>
      </c>
      <c r="C65" s="12" t="s">
        <v>125</v>
      </c>
      <c r="D65" s="13">
        <v>59381157.32</v>
      </c>
      <c r="E65" s="14">
        <v>834946.81</v>
      </c>
      <c r="F65" s="13">
        <v>0</v>
      </c>
      <c r="G65" s="14"/>
      <c r="H65" s="14">
        <v>316555.65000000002</v>
      </c>
      <c r="I65" s="14">
        <v>316555.65000000002</v>
      </c>
      <c r="J65" s="15">
        <v>0</v>
      </c>
      <c r="K65" s="16">
        <v>0</v>
      </c>
      <c r="L65" s="7">
        <f t="shared" si="8"/>
        <v>-518391.16000000003</v>
      </c>
      <c r="M65" s="15">
        <f t="shared" si="9"/>
        <v>38</v>
      </c>
    </row>
    <row r="66" spans="1:13" ht="38.25" x14ac:dyDescent="0.25">
      <c r="A66" s="11" t="s">
        <v>128</v>
      </c>
      <c r="B66" s="12" t="s">
        <v>51</v>
      </c>
      <c r="C66" s="12" t="s">
        <v>129</v>
      </c>
      <c r="D66" s="13">
        <v>583800</v>
      </c>
      <c r="E66" s="14">
        <v>237300</v>
      </c>
      <c r="F66" s="13">
        <v>501000</v>
      </c>
      <c r="G66" s="14">
        <v>96000</v>
      </c>
      <c r="H66" s="14">
        <v>154767.74</v>
      </c>
      <c r="I66" s="14">
        <v>58767.74</v>
      </c>
      <c r="J66" s="15">
        <v>161.21639583333331</v>
      </c>
      <c r="K66" s="16">
        <v>30.891764471057883</v>
      </c>
      <c r="L66" s="7">
        <f t="shared" si="8"/>
        <v>-82532.260000000009</v>
      </c>
      <c r="M66" s="15">
        <f t="shared" si="9"/>
        <v>65</v>
      </c>
    </row>
    <row r="67" spans="1:13" ht="38.25" x14ac:dyDescent="0.25">
      <c r="A67" s="11" t="s">
        <v>130</v>
      </c>
      <c r="B67" s="12" t="s">
        <v>127</v>
      </c>
      <c r="C67" s="12" t="s">
        <v>131</v>
      </c>
      <c r="D67" s="13">
        <v>0</v>
      </c>
      <c r="E67" s="14"/>
      <c r="F67" s="13">
        <v>0</v>
      </c>
      <c r="G67" s="14"/>
      <c r="H67" s="14">
        <v>709489.22</v>
      </c>
      <c r="I67" s="14">
        <v>709489.22</v>
      </c>
      <c r="J67" s="15">
        <v>0</v>
      </c>
      <c r="K67" s="16">
        <v>0</v>
      </c>
      <c r="L67" s="7">
        <f t="shared" si="8"/>
        <v>709489.22</v>
      </c>
      <c r="M67" s="15"/>
    </row>
    <row r="68" spans="1:13" ht="38.25" x14ac:dyDescent="0.25">
      <c r="A68" s="11" t="s">
        <v>130</v>
      </c>
      <c r="B68" s="12" t="s">
        <v>117</v>
      </c>
      <c r="C68" s="12" t="s">
        <v>131</v>
      </c>
      <c r="D68" s="13">
        <v>7822465.7599999998</v>
      </c>
      <c r="E68" s="14"/>
      <c r="F68" s="13">
        <v>0</v>
      </c>
      <c r="G68" s="14"/>
      <c r="H68" s="14">
        <v>3558059.47</v>
      </c>
      <c r="I68" s="14">
        <v>3558059.47</v>
      </c>
      <c r="J68" s="15">
        <v>0</v>
      </c>
      <c r="K68" s="16">
        <v>0</v>
      </c>
      <c r="L68" s="7">
        <f t="shared" si="8"/>
        <v>3558059.47</v>
      </c>
      <c r="M68" s="15"/>
    </row>
    <row r="69" spans="1:13" ht="38.25" x14ac:dyDescent="0.25">
      <c r="A69" s="11" t="s">
        <v>130</v>
      </c>
      <c r="B69" s="12" t="s">
        <v>51</v>
      </c>
      <c r="C69" s="12" t="s">
        <v>131</v>
      </c>
      <c r="D69" s="13">
        <v>21884.53</v>
      </c>
      <c r="E69" s="14"/>
      <c r="F69" s="13">
        <v>0</v>
      </c>
      <c r="G69" s="14"/>
      <c r="H69" s="14">
        <v>0</v>
      </c>
      <c r="I69" s="14">
        <v>0</v>
      </c>
      <c r="J69" s="15">
        <v>0</v>
      </c>
      <c r="K69" s="16">
        <v>0</v>
      </c>
      <c r="L69" s="7">
        <f t="shared" si="8"/>
        <v>0</v>
      </c>
      <c r="M69" s="15"/>
    </row>
    <row r="70" spans="1:13" ht="38.25" x14ac:dyDescent="0.25">
      <c r="A70" s="11" t="s">
        <v>132</v>
      </c>
      <c r="B70" s="12" t="s">
        <v>127</v>
      </c>
      <c r="C70" s="12" t="s">
        <v>133</v>
      </c>
      <c r="D70" s="13">
        <v>3025615.74</v>
      </c>
      <c r="E70" s="14">
        <v>3012310.44</v>
      </c>
      <c r="F70" s="13">
        <v>0</v>
      </c>
      <c r="G70" s="14"/>
      <c r="H70" s="14">
        <v>5200</v>
      </c>
      <c r="I70" s="14">
        <v>5200</v>
      </c>
      <c r="J70" s="15">
        <v>0</v>
      </c>
      <c r="K70" s="16">
        <v>0</v>
      </c>
      <c r="L70" s="7">
        <f t="shared" si="8"/>
        <v>-3007110.44</v>
      </c>
      <c r="M70" s="15"/>
    </row>
    <row r="71" spans="1:13" ht="38.25" x14ac:dyDescent="0.25">
      <c r="A71" s="11" t="s">
        <v>132</v>
      </c>
      <c r="B71" s="12" t="s">
        <v>117</v>
      </c>
      <c r="C71" s="12" t="s">
        <v>133</v>
      </c>
      <c r="D71" s="13">
        <v>23239276</v>
      </c>
      <c r="E71" s="14">
        <v>19800000</v>
      </c>
      <c r="F71" s="13">
        <v>0</v>
      </c>
      <c r="G71" s="14"/>
      <c r="H71" s="14">
        <v>0</v>
      </c>
      <c r="I71" s="14">
        <v>0</v>
      </c>
      <c r="J71" s="15">
        <v>0</v>
      </c>
      <c r="K71" s="16">
        <v>0</v>
      </c>
      <c r="L71" s="7">
        <f t="shared" si="8"/>
        <v>-19800000</v>
      </c>
      <c r="M71" s="15"/>
    </row>
    <row r="72" spans="1:13" ht="38.25" x14ac:dyDescent="0.25">
      <c r="A72" s="11" t="s">
        <v>132</v>
      </c>
      <c r="B72" s="12" t="s">
        <v>51</v>
      </c>
      <c r="C72" s="12" t="s">
        <v>133</v>
      </c>
      <c r="D72" s="13">
        <v>27412477.399999999</v>
      </c>
      <c r="E72" s="14">
        <v>27412477.399999999</v>
      </c>
      <c r="F72" s="13">
        <v>0</v>
      </c>
      <c r="G72" s="14"/>
      <c r="H72" s="14">
        <v>0</v>
      </c>
      <c r="I72" s="14">
        <v>0</v>
      </c>
      <c r="J72" s="15">
        <v>0</v>
      </c>
      <c r="K72" s="16">
        <v>0</v>
      </c>
      <c r="L72" s="7">
        <f t="shared" si="8"/>
        <v>-27412477.399999999</v>
      </c>
      <c r="M72" s="15"/>
    </row>
    <row r="73" spans="1:13" ht="25.5" x14ac:dyDescent="0.25">
      <c r="A73" s="11" t="s">
        <v>134</v>
      </c>
      <c r="B73" s="12" t="s">
        <v>117</v>
      </c>
      <c r="C73" s="12" t="s">
        <v>135</v>
      </c>
      <c r="D73" s="13">
        <v>2026541.52</v>
      </c>
      <c r="E73" s="14">
        <v>2026541.52</v>
      </c>
      <c r="F73" s="13">
        <v>0</v>
      </c>
      <c r="G73" s="14"/>
      <c r="H73" s="14">
        <v>0</v>
      </c>
      <c r="I73" s="14">
        <v>0</v>
      </c>
      <c r="J73" s="15">
        <v>0</v>
      </c>
      <c r="K73" s="16">
        <v>0</v>
      </c>
      <c r="L73" s="7">
        <f t="shared" si="8"/>
        <v>-2026541.52</v>
      </c>
      <c r="M73" s="15"/>
    </row>
    <row r="74" spans="1:13" ht="25.5" x14ac:dyDescent="0.25">
      <c r="A74" s="11" t="s">
        <v>134</v>
      </c>
      <c r="B74" s="12" t="s">
        <v>51</v>
      </c>
      <c r="C74" s="12" t="s">
        <v>135</v>
      </c>
      <c r="D74" s="13">
        <v>2220700</v>
      </c>
      <c r="E74" s="14"/>
      <c r="F74" s="13">
        <v>0</v>
      </c>
      <c r="G74" s="14"/>
      <c r="H74" s="14">
        <v>0</v>
      </c>
      <c r="I74" s="14">
        <v>0</v>
      </c>
      <c r="J74" s="15">
        <v>0</v>
      </c>
      <c r="K74" s="16">
        <v>0</v>
      </c>
      <c r="L74" s="7">
        <f t="shared" ref="L74:L88" si="10">H74-E74</f>
        <v>0</v>
      </c>
      <c r="M74" s="15"/>
    </row>
    <row r="75" spans="1:13" ht="25.5" x14ac:dyDescent="0.25">
      <c r="A75" s="5" t="s">
        <v>136</v>
      </c>
      <c r="B75" s="6" t="s">
        <v>5</v>
      </c>
      <c r="C75" s="6" t="s">
        <v>137</v>
      </c>
      <c r="D75" s="7">
        <v>484407398.05000001</v>
      </c>
      <c r="E75" s="8">
        <v>122183567.37</v>
      </c>
      <c r="F75" s="7">
        <v>229377000</v>
      </c>
      <c r="G75" s="8">
        <v>46010000</v>
      </c>
      <c r="H75" s="8">
        <v>68627577.030000001</v>
      </c>
      <c r="I75" s="8">
        <v>22617577.030000001</v>
      </c>
      <c r="J75" s="9">
        <v>149.15795920452075</v>
      </c>
      <c r="K75" s="10">
        <v>29.919118756457706</v>
      </c>
      <c r="L75" s="7">
        <f t="shared" si="10"/>
        <v>-53555990.340000004</v>
      </c>
      <c r="M75" s="9">
        <f t="shared" ref="M75:M88" si="11">ROUND(H75/E75*100,0)</f>
        <v>56</v>
      </c>
    </row>
    <row r="76" spans="1:13" ht="25.5" x14ac:dyDescent="0.25">
      <c r="A76" s="11" t="s">
        <v>138</v>
      </c>
      <c r="B76" s="12" t="s">
        <v>60</v>
      </c>
      <c r="C76" s="12" t="s">
        <v>139</v>
      </c>
      <c r="D76" s="13">
        <v>25746252</v>
      </c>
      <c r="E76" s="14">
        <v>3525252</v>
      </c>
      <c r="F76" s="13">
        <v>0</v>
      </c>
      <c r="G76" s="14"/>
      <c r="H76" s="14">
        <v>0</v>
      </c>
      <c r="I76" s="14">
        <v>0</v>
      </c>
      <c r="J76" s="15">
        <v>0</v>
      </c>
      <c r="K76" s="16">
        <v>0</v>
      </c>
      <c r="L76" s="7">
        <f t="shared" si="10"/>
        <v>-3525252</v>
      </c>
      <c r="M76" s="15"/>
    </row>
    <row r="77" spans="1:13" ht="76.5" x14ac:dyDescent="0.25">
      <c r="A77" s="5" t="s">
        <v>140</v>
      </c>
      <c r="B77" s="6" t="s">
        <v>5</v>
      </c>
      <c r="C77" s="6" t="s">
        <v>141</v>
      </c>
      <c r="D77" s="7">
        <v>180256341.49000001</v>
      </c>
      <c r="E77" s="8">
        <v>46823722.460000001</v>
      </c>
      <c r="F77" s="7">
        <v>86890000</v>
      </c>
      <c r="G77" s="8">
        <v>21720000</v>
      </c>
      <c r="H77" s="8">
        <v>31572560.949999999</v>
      </c>
      <c r="I77" s="8">
        <v>9852560.9499999993</v>
      </c>
      <c r="J77" s="9">
        <v>145.36169866482504</v>
      </c>
      <c r="K77" s="10">
        <v>36.336242317873172</v>
      </c>
      <c r="L77" s="7">
        <f t="shared" si="10"/>
        <v>-15251161.510000002</v>
      </c>
      <c r="M77" s="9">
        <f t="shared" si="11"/>
        <v>67</v>
      </c>
    </row>
    <row r="78" spans="1:13" ht="63.75" x14ac:dyDescent="0.25">
      <c r="A78" s="11" t="s">
        <v>142</v>
      </c>
      <c r="B78" s="12" t="s">
        <v>51</v>
      </c>
      <c r="C78" s="12" t="s">
        <v>143</v>
      </c>
      <c r="D78" s="13">
        <v>3174099.99</v>
      </c>
      <c r="E78" s="14">
        <v>1038833.33</v>
      </c>
      <c r="F78" s="13">
        <v>0</v>
      </c>
      <c r="G78" s="14"/>
      <c r="H78" s="14">
        <v>0</v>
      </c>
      <c r="I78" s="14">
        <v>0</v>
      </c>
      <c r="J78" s="15">
        <v>0</v>
      </c>
      <c r="K78" s="16">
        <v>0</v>
      </c>
      <c r="L78" s="7">
        <f t="shared" si="10"/>
        <v>-1038833.33</v>
      </c>
      <c r="M78" s="15"/>
    </row>
    <row r="79" spans="1:13" ht="76.5" x14ac:dyDescent="0.25">
      <c r="A79" s="11" t="s">
        <v>144</v>
      </c>
      <c r="B79" s="12" t="s">
        <v>60</v>
      </c>
      <c r="C79" s="12" t="s">
        <v>145</v>
      </c>
      <c r="D79" s="13">
        <v>167353696.5</v>
      </c>
      <c r="E79" s="14">
        <v>45783344.130000003</v>
      </c>
      <c r="F79" s="13">
        <v>86890000</v>
      </c>
      <c r="G79" s="14">
        <v>21720000</v>
      </c>
      <c r="H79" s="14">
        <v>31572560.949999999</v>
      </c>
      <c r="I79" s="14">
        <v>9852560.9499999993</v>
      </c>
      <c r="J79" s="15">
        <v>145.36169866482504</v>
      </c>
      <c r="K79" s="16">
        <v>36.336242317873172</v>
      </c>
      <c r="L79" s="7">
        <f t="shared" si="10"/>
        <v>-14210783.180000003</v>
      </c>
      <c r="M79" s="15">
        <f t="shared" si="11"/>
        <v>69</v>
      </c>
    </row>
    <row r="80" spans="1:13" ht="38.25" x14ac:dyDescent="0.25">
      <c r="A80" s="11" t="s">
        <v>146</v>
      </c>
      <c r="B80" s="12" t="s">
        <v>51</v>
      </c>
      <c r="C80" s="12" t="s">
        <v>147</v>
      </c>
      <c r="D80" s="13">
        <v>9727000</v>
      </c>
      <c r="E80" s="14"/>
      <c r="F80" s="13">
        <v>0</v>
      </c>
      <c r="G80" s="14"/>
      <c r="H80" s="14">
        <v>0</v>
      </c>
      <c r="I80" s="14">
        <v>0</v>
      </c>
      <c r="J80" s="15">
        <v>0</v>
      </c>
      <c r="K80" s="16">
        <v>0</v>
      </c>
      <c r="L80" s="7">
        <f t="shared" si="10"/>
        <v>0</v>
      </c>
      <c r="M80" s="15"/>
    </row>
    <row r="81" spans="1:13" ht="63.75" x14ac:dyDescent="0.25">
      <c r="A81" s="11" t="s">
        <v>148</v>
      </c>
      <c r="B81" s="12" t="s">
        <v>117</v>
      </c>
      <c r="C81" s="12" t="s">
        <v>149</v>
      </c>
      <c r="D81" s="13">
        <v>1545</v>
      </c>
      <c r="E81" s="14">
        <v>1545</v>
      </c>
      <c r="F81" s="13">
        <v>0</v>
      </c>
      <c r="G81" s="14"/>
      <c r="H81" s="14">
        <v>0</v>
      </c>
      <c r="I81" s="14">
        <v>0</v>
      </c>
      <c r="J81" s="15">
        <v>0</v>
      </c>
      <c r="K81" s="16">
        <v>0</v>
      </c>
      <c r="L81" s="7">
        <f t="shared" si="10"/>
        <v>-1545</v>
      </c>
      <c r="M81" s="15"/>
    </row>
    <row r="82" spans="1:13" ht="25.5" x14ac:dyDescent="0.25">
      <c r="A82" s="5" t="s">
        <v>150</v>
      </c>
      <c r="B82" s="6" t="s">
        <v>5</v>
      </c>
      <c r="C82" s="6" t="s">
        <v>151</v>
      </c>
      <c r="D82" s="7">
        <v>92149082.150000006</v>
      </c>
      <c r="E82" s="8">
        <v>19899344.899999999</v>
      </c>
      <c r="F82" s="7">
        <v>75504000</v>
      </c>
      <c r="G82" s="8">
        <v>7550000</v>
      </c>
      <c r="H82" s="8">
        <v>7349643.4500000002</v>
      </c>
      <c r="I82" s="8">
        <v>-200356.55</v>
      </c>
      <c r="J82" s="9">
        <v>97.346270860927149</v>
      </c>
      <c r="K82" s="10">
        <v>9.7341113715829621</v>
      </c>
      <c r="L82" s="7">
        <f t="shared" si="10"/>
        <v>-12549701.449999999</v>
      </c>
      <c r="M82" s="9">
        <f t="shared" si="11"/>
        <v>37</v>
      </c>
    </row>
    <row r="83" spans="1:13" ht="38.25" x14ac:dyDescent="0.25">
      <c r="A83" s="11" t="s">
        <v>152</v>
      </c>
      <c r="B83" s="12" t="s">
        <v>60</v>
      </c>
      <c r="C83" s="12" t="s">
        <v>153</v>
      </c>
      <c r="D83" s="13">
        <v>46606572.109999999</v>
      </c>
      <c r="E83" s="14">
        <v>15856535.560000001</v>
      </c>
      <c r="F83" s="13">
        <v>75504000</v>
      </c>
      <c r="G83" s="14">
        <v>7550000</v>
      </c>
      <c r="H83" s="14">
        <v>5147594.07</v>
      </c>
      <c r="I83" s="14">
        <v>-2402405.9300000002</v>
      </c>
      <c r="J83" s="15">
        <v>68.180053907284773</v>
      </c>
      <c r="K83" s="16">
        <v>6.8176441910362371</v>
      </c>
      <c r="L83" s="7">
        <f t="shared" si="10"/>
        <v>-10708941.49</v>
      </c>
      <c r="M83" s="15">
        <f t="shared" si="11"/>
        <v>32</v>
      </c>
    </row>
    <row r="84" spans="1:13" ht="38.25" x14ac:dyDescent="0.25">
      <c r="A84" s="11" t="s">
        <v>154</v>
      </c>
      <c r="B84" s="12" t="s">
        <v>60</v>
      </c>
      <c r="C84" s="12" t="s">
        <v>155</v>
      </c>
      <c r="D84" s="13">
        <v>45542510.039999999</v>
      </c>
      <c r="E84" s="14">
        <v>4042809.34</v>
      </c>
      <c r="F84" s="13">
        <v>0</v>
      </c>
      <c r="G84" s="14"/>
      <c r="H84" s="14">
        <v>2202049.38</v>
      </c>
      <c r="I84" s="14">
        <v>2202049.38</v>
      </c>
      <c r="J84" s="15">
        <v>0</v>
      </c>
      <c r="K84" s="16">
        <v>0</v>
      </c>
      <c r="L84" s="7">
        <f t="shared" si="10"/>
        <v>-1840759.96</v>
      </c>
      <c r="M84" s="15">
        <f t="shared" si="11"/>
        <v>54</v>
      </c>
    </row>
    <row r="85" spans="1:13" ht="63.75" x14ac:dyDescent="0.25">
      <c r="A85" s="5" t="s">
        <v>156</v>
      </c>
      <c r="B85" s="6" t="s">
        <v>5</v>
      </c>
      <c r="C85" s="6" t="s">
        <v>157</v>
      </c>
      <c r="D85" s="7">
        <v>186255722.41</v>
      </c>
      <c r="E85" s="8">
        <v>51935248.009999998</v>
      </c>
      <c r="F85" s="7">
        <v>66983000</v>
      </c>
      <c r="G85" s="8">
        <v>16740000</v>
      </c>
      <c r="H85" s="8">
        <v>29705372.629999999</v>
      </c>
      <c r="I85" s="8">
        <v>12965372.630000001</v>
      </c>
      <c r="J85" s="9">
        <v>177.45144940262841</v>
      </c>
      <c r="K85" s="10">
        <v>44.347629443291581</v>
      </c>
      <c r="L85" s="7">
        <f t="shared" si="10"/>
        <v>-22229875.379999999</v>
      </c>
      <c r="M85" s="9">
        <f t="shared" si="11"/>
        <v>57</v>
      </c>
    </row>
    <row r="86" spans="1:13" ht="63.75" x14ac:dyDescent="0.25">
      <c r="A86" s="11" t="s">
        <v>158</v>
      </c>
      <c r="B86" s="12" t="s">
        <v>60</v>
      </c>
      <c r="C86" s="12" t="s">
        <v>159</v>
      </c>
      <c r="D86" s="13">
        <v>174505540.72</v>
      </c>
      <c r="E86" s="14">
        <v>45562609.450000003</v>
      </c>
      <c r="F86" s="13">
        <v>66983000</v>
      </c>
      <c r="G86" s="14">
        <v>16740000</v>
      </c>
      <c r="H86" s="14">
        <v>24160131.57</v>
      </c>
      <c r="I86" s="14">
        <v>7420131.5700000003</v>
      </c>
      <c r="J86" s="15">
        <v>144.32575609318997</v>
      </c>
      <c r="K86" s="16">
        <v>36.069049714106569</v>
      </c>
      <c r="L86" s="7">
        <f t="shared" si="10"/>
        <v>-21402477.880000003</v>
      </c>
      <c r="M86" s="15">
        <f t="shared" si="11"/>
        <v>53</v>
      </c>
    </row>
    <row r="87" spans="1:13" ht="51" x14ac:dyDescent="0.25">
      <c r="A87" s="11" t="s">
        <v>160</v>
      </c>
      <c r="B87" s="12" t="s">
        <v>60</v>
      </c>
      <c r="C87" s="12" t="s">
        <v>161</v>
      </c>
      <c r="D87" s="13">
        <v>11750181.689999999</v>
      </c>
      <c r="E87" s="14">
        <v>6372638.5599999996</v>
      </c>
      <c r="F87" s="13">
        <v>0</v>
      </c>
      <c r="G87" s="14"/>
      <c r="H87" s="14">
        <v>5545241.0599999996</v>
      </c>
      <c r="I87" s="14">
        <v>5545241.0599999996</v>
      </c>
      <c r="J87" s="15">
        <v>0</v>
      </c>
      <c r="K87" s="16">
        <v>0</v>
      </c>
      <c r="L87" s="7">
        <f t="shared" si="10"/>
        <v>-827397.5</v>
      </c>
      <c r="M87" s="15">
        <f t="shared" si="11"/>
        <v>87</v>
      </c>
    </row>
    <row r="88" spans="1:13" x14ac:dyDescent="0.25">
      <c r="A88" s="5" t="s">
        <v>162</v>
      </c>
      <c r="B88" s="6" t="s">
        <v>5</v>
      </c>
      <c r="C88" s="6" t="s">
        <v>163</v>
      </c>
      <c r="D88" s="7">
        <v>69697129.170000002</v>
      </c>
      <c r="E88" s="8">
        <v>13742231.23</v>
      </c>
      <c r="F88" s="7">
        <v>4449000</v>
      </c>
      <c r="G88" s="8">
        <v>578000</v>
      </c>
      <c r="H88" s="8">
        <v>14066002.109999999</v>
      </c>
      <c r="I88" s="8">
        <v>13488002.109999999</v>
      </c>
      <c r="J88" s="9">
        <v>2433.5643788927337</v>
      </c>
      <c r="K88" s="10">
        <v>316.16098246797031</v>
      </c>
      <c r="L88" s="7">
        <f t="shared" si="10"/>
        <v>323770.87999999896</v>
      </c>
      <c r="M88" s="9">
        <f t="shared" si="11"/>
        <v>102</v>
      </c>
    </row>
    <row r="89" spans="1:13" x14ac:dyDescent="0.25">
      <c r="A89" s="5" t="s">
        <v>166</v>
      </c>
      <c r="B89" s="6" t="s">
        <v>5</v>
      </c>
      <c r="C89" s="6" t="s">
        <v>167</v>
      </c>
      <c r="D89" s="7">
        <v>46575530.350000001</v>
      </c>
      <c r="E89" s="8">
        <v>21977110.59</v>
      </c>
      <c r="F89" s="7">
        <v>11639000</v>
      </c>
      <c r="G89" s="8">
        <v>336000</v>
      </c>
      <c r="H89" s="8">
        <v>7107910.3099999996</v>
      </c>
      <c r="I89" s="8">
        <v>6771910.3099999996</v>
      </c>
      <c r="J89" s="9">
        <v>2115.4494970238093</v>
      </c>
      <c r="K89" s="10">
        <v>61.069768107225705</v>
      </c>
      <c r="L89" s="7">
        <f t="shared" ref="L89:L102" si="12">H89-E89</f>
        <v>-14869200.280000001</v>
      </c>
      <c r="M89" s="9">
        <f t="shared" ref="M89:M102" si="13">ROUND(H89/E89*100,0)</f>
        <v>32</v>
      </c>
    </row>
    <row r="90" spans="1:13" x14ac:dyDescent="0.25">
      <c r="A90" s="5" t="s">
        <v>168</v>
      </c>
      <c r="B90" s="6" t="s">
        <v>5</v>
      </c>
      <c r="C90" s="6" t="s">
        <v>169</v>
      </c>
      <c r="D90" s="7">
        <v>-198020.38</v>
      </c>
      <c r="E90" s="8">
        <v>-183782.9</v>
      </c>
      <c r="F90" s="7">
        <v>0</v>
      </c>
      <c r="G90" s="8">
        <v>0</v>
      </c>
      <c r="H90" s="8">
        <v>446221.69</v>
      </c>
      <c r="I90" s="8">
        <v>446221.69</v>
      </c>
      <c r="J90" s="9">
        <v>0</v>
      </c>
      <c r="K90" s="10">
        <v>0</v>
      </c>
      <c r="L90" s="7">
        <f t="shared" si="12"/>
        <v>630004.59</v>
      </c>
      <c r="M90" s="9">
        <f t="shared" si="13"/>
        <v>-243</v>
      </c>
    </row>
    <row r="91" spans="1:13" ht="25.5" x14ac:dyDescent="0.25">
      <c r="A91" s="11" t="s">
        <v>170</v>
      </c>
      <c r="B91" s="12" t="s">
        <v>126</v>
      </c>
      <c r="C91" s="12" t="s">
        <v>171</v>
      </c>
      <c r="D91" s="13">
        <v>35865.4</v>
      </c>
      <c r="E91" s="14">
        <v>5933.99</v>
      </c>
      <c r="F91" s="13">
        <v>0</v>
      </c>
      <c r="G91" s="14"/>
      <c r="H91" s="14">
        <v>81995.56</v>
      </c>
      <c r="I91" s="14">
        <v>81995.56</v>
      </c>
      <c r="J91" s="15">
        <v>0</v>
      </c>
      <c r="K91" s="16">
        <v>0</v>
      </c>
      <c r="L91" s="7">
        <f t="shared" si="12"/>
        <v>76061.569999999992</v>
      </c>
      <c r="M91" s="15">
        <f t="shared" si="13"/>
        <v>1382</v>
      </c>
    </row>
    <row r="92" spans="1:13" ht="25.5" x14ac:dyDescent="0.25">
      <c r="A92" s="11" t="s">
        <v>170</v>
      </c>
      <c r="B92" s="12" t="s">
        <v>165</v>
      </c>
      <c r="C92" s="12" t="s">
        <v>171</v>
      </c>
      <c r="D92" s="13">
        <v>0</v>
      </c>
      <c r="E92" s="14">
        <v>6000</v>
      </c>
      <c r="F92" s="13">
        <v>0</v>
      </c>
      <c r="G92" s="14"/>
      <c r="H92" s="14">
        <v>0</v>
      </c>
      <c r="I92" s="14">
        <v>0</v>
      </c>
      <c r="J92" s="15">
        <v>0</v>
      </c>
      <c r="K92" s="16">
        <v>0</v>
      </c>
      <c r="L92" s="7">
        <f t="shared" si="12"/>
        <v>-6000</v>
      </c>
      <c r="M92" s="15"/>
    </row>
    <row r="93" spans="1:13" ht="25.5" x14ac:dyDescent="0.25">
      <c r="A93" s="11" t="s">
        <v>170</v>
      </c>
      <c r="B93" s="12" t="s">
        <v>51</v>
      </c>
      <c r="C93" s="12" t="s">
        <v>171</v>
      </c>
      <c r="D93" s="13">
        <v>0</v>
      </c>
      <c r="E93" s="14">
        <v>5392.68</v>
      </c>
      <c r="F93" s="13">
        <v>0</v>
      </c>
      <c r="G93" s="14"/>
      <c r="H93" s="14">
        <v>367200</v>
      </c>
      <c r="I93" s="14">
        <v>367200</v>
      </c>
      <c r="J93" s="15">
        <v>0</v>
      </c>
      <c r="K93" s="16">
        <v>0</v>
      </c>
      <c r="L93" s="7">
        <f t="shared" si="12"/>
        <v>361807.32</v>
      </c>
      <c r="M93" s="15">
        <f t="shared" si="13"/>
        <v>6809</v>
      </c>
    </row>
    <row r="94" spans="1:13" ht="25.5" x14ac:dyDescent="0.25">
      <c r="A94" s="11" t="s">
        <v>170</v>
      </c>
      <c r="B94" s="12" t="s">
        <v>60</v>
      </c>
      <c r="C94" s="12" t="s">
        <v>171</v>
      </c>
      <c r="D94" s="13">
        <v>-233885.78</v>
      </c>
      <c r="E94" s="14">
        <v>-201109.57</v>
      </c>
      <c r="F94" s="13">
        <v>0</v>
      </c>
      <c r="G94" s="14"/>
      <c r="H94" s="14">
        <v>-2973.87</v>
      </c>
      <c r="I94" s="14">
        <v>-2973.87</v>
      </c>
      <c r="J94" s="15">
        <v>0</v>
      </c>
      <c r="K94" s="16">
        <v>0</v>
      </c>
      <c r="L94" s="7">
        <f t="shared" si="12"/>
        <v>198135.7</v>
      </c>
      <c r="M94" s="15">
        <f t="shared" si="13"/>
        <v>1</v>
      </c>
    </row>
    <row r="95" spans="1:13" x14ac:dyDescent="0.25">
      <c r="A95" s="5" t="s">
        <v>172</v>
      </c>
      <c r="B95" s="6" t="s">
        <v>5</v>
      </c>
      <c r="C95" s="6" t="s">
        <v>173</v>
      </c>
      <c r="D95" s="7">
        <v>46773550.729999997</v>
      </c>
      <c r="E95" s="8">
        <v>22160893.489999998</v>
      </c>
      <c r="F95" s="7">
        <v>11639000</v>
      </c>
      <c r="G95" s="8">
        <v>336000</v>
      </c>
      <c r="H95" s="8">
        <v>6631405.4500000002</v>
      </c>
      <c r="I95" s="8">
        <v>6295405.4500000002</v>
      </c>
      <c r="J95" s="9">
        <v>1973.632574404762</v>
      </c>
      <c r="K95" s="10">
        <v>56.975732021651346</v>
      </c>
      <c r="L95" s="7">
        <f t="shared" si="12"/>
        <v>-15529488.039999999</v>
      </c>
      <c r="M95" s="9">
        <f t="shared" si="13"/>
        <v>30</v>
      </c>
    </row>
    <row r="96" spans="1:13" ht="25.5" x14ac:dyDescent="0.25">
      <c r="A96" s="11" t="s">
        <v>174</v>
      </c>
      <c r="B96" s="12" t="s">
        <v>51</v>
      </c>
      <c r="C96" s="12" t="s">
        <v>175</v>
      </c>
      <c r="D96" s="13">
        <v>26009300.010000002</v>
      </c>
      <c r="E96" s="14">
        <v>2659491.7000000002</v>
      </c>
      <c r="F96" s="13">
        <v>9544000</v>
      </c>
      <c r="G96" s="14">
        <v>200000</v>
      </c>
      <c r="H96" s="14">
        <v>3209591.85</v>
      </c>
      <c r="I96" s="14">
        <v>3009591.85</v>
      </c>
      <c r="J96" s="15">
        <v>1604.7959250000001</v>
      </c>
      <c r="K96" s="16">
        <v>33.629420054484491</v>
      </c>
      <c r="L96" s="7">
        <f t="shared" si="12"/>
        <v>550100.14999999991</v>
      </c>
      <c r="M96" s="15">
        <f t="shared" si="13"/>
        <v>121</v>
      </c>
    </row>
    <row r="97" spans="1:13" ht="38.25" x14ac:dyDescent="0.25">
      <c r="A97" s="11" t="s">
        <v>176</v>
      </c>
      <c r="B97" s="12" t="s">
        <v>126</v>
      </c>
      <c r="C97" s="12" t="s">
        <v>177</v>
      </c>
      <c r="D97" s="13">
        <v>960486.56</v>
      </c>
      <c r="E97" s="14">
        <v>70262.009999999995</v>
      </c>
      <c r="F97" s="13">
        <v>47000</v>
      </c>
      <c r="G97" s="14">
        <v>8000</v>
      </c>
      <c r="H97" s="14">
        <v>168599.96</v>
      </c>
      <c r="I97" s="14">
        <v>160599.96</v>
      </c>
      <c r="J97" s="15">
        <v>2107.4994999999999</v>
      </c>
      <c r="K97" s="16">
        <v>358.72331914893618</v>
      </c>
      <c r="L97" s="7">
        <f t="shared" si="12"/>
        <v>98337.95</v>
      </c>
      <c r="M97" s="15">
        <f t="shared" si="13"/>
        <v>240</v>
      </c>
    </row>
    <row r="98" spans="1:13" ht="38.25" x14ac:dyDescent="0.25">
      <c r="A98" s="11" t="s">
        <v>176</v>
      </c>
      <c r="B98" s="12" t="s">
        <v>117</v>
      </c>
      <c r="C98" s="12" t="s">
        <v>177</v>
      </c>
      <c r="D98" s="13">
        <v>822956.32</v>
      </c>
      <c r="E98" s="14">
        <v>17690.91</v>
      </c>
      <c r="F98" s="13">
        <v>0</v>
      </c>
      <c r="G98" s="14"/>
      <c r="H98" s="14">
        <v>-1600</v>
      </c>
      <c r="I98" s="14">
        <v>-1600</v>
      </c>
      <c r="J98" s="15">
        <v>0</v>
      </c>
      <c r="K98" s="16">
        <v>0</v>
      </c>
      <c r="L98" s="7">
        <f t="shared" si="12"/>
        <v>-19290.91</v>
      </c>
      <c r="M98" s="15">
        <f t="shared" si="13"/>
        <v>-9</v>
      </c>
    </row>
    <row r="99" spans="1:13" ht="38.25" x14ac:dyDescent="0.25">
      <c r="A99" s="11" t="s">
        <v>176</v>
      </c>
      <c r="B99" s="12" t="s">
        <v>164</v>
      </c>
      <c r="C99" s="12" t="s">
        <v>177</v>
      </c>
      <c r="D99" s="13">
        <v>3166423.23</v>
      </c>
      <c r="E99" s="14">
        <v>245387.6</v>
      </c>
      <c r="F99" s="13">
        <v>2048000</v>
      </c>
      <c r="G99" s="14">
        <v>128000</v>
      </c>
      <c r="H99" s="14">
        <v>438298.4</v>
      </c>
      <c r="I99" s="14">
        <v>310298.40000000002</v>
      </c>
      <c r="J99" s="15">
        <v>342.42062500000003</v>
      </c>
      <c r="K99" s="16">
        <v>21.401289062500002</v>
      </c>
      <c r="L99" s="7">
        <f t="shared" si="12"/>
        <v>192910.80000000002</v>
      </c>
      <c r="M99" s="15">
        <f t="shared" si="13"/>
        <v>179</v>
      </c>
    </row>
    <row r="100" spans="1:13" ht="25.5" x14ac:dyDescent="0.25">
      <c r="A100" s="11" t="s">
        <v>178</v>
      </c>
      <c r="B100" s="12" t="s">
        <v>51</v>
      </c>
      <c r="C100" s="12" t="s">
        <v>179</v>
      </c>
      <c r="D100" s="13">
        <v>1990200.01</v>
      </c>
      <c r="E100" s="14">
        <v>717000</v>
      </c>
      <c r="F100" s="13">
        <v>0</v>
      </c>
      <c r="G100" s="14"/>
      <c r="H100" s="14">
        <v>555000.80000000005</v>
      </c>
      <c r="I100" s="14">
        <v>555000.80000000005</v>
      </c>
      <c r="J100" s="15">
        <v>0</v>
      </c>
      <c r="K100" s="16">
        <v>0</v>
      </c>
      <c r="L100" s="7">
        <f t="shared" si="12"/>
        <v>-161999.19999999995</v>
      </c>
      <c r="M100" s="15">
        <f t="shared" si="13"/>
        <v>77</v>
      </c>
    </row>
    <row r="101" spans="1:13" ht="25.5" x14ac:dyDescent="0.25">
      <c r="A101" s="11" t="s">
        <v>180</v>
      </c>
      <c r="B101" s="12" t="s">
        <v>51</v>
      </c>
      <c r="C101" s="12" t="s">
        <v>181</v>
      </c>
      <c r="D101" s="13">
        <v>821466.02</v>
      </c>
      <c r="E101" s="14">
        <v>18112538.09</v>
      </c>
      <c r="F101" s="13">
        <v>0</v>
      </c>
      <c r="G101" s="14"/>
      <c r="H101" s="14">
        <v>0</v>
      </c>
      <c r="I101" s="14">
        <v>0</v>
      </c>
      <c r="J101" s="15">
        <v>0</v>
      </c>
      <c r="K101" s="16">
        <v>0</v>
      </c>
      <c r="L101" s="7">
        <f t="shared" si="12"/>
        <v>-18112538.09</v>
      </c>
      <c r="M101" s="15"/>
    </row>
    <row r="102" spans="1:13" ht="63.75" x14ac:dyDescent="0.25">
      <c r="A102" s="11" t="s">
        <v>182</v>
      </c>
      <c r="B102" s="12" t="s">
        <v>60</v>
      </c>
      <c r="C102" s="12" t="s">
        <v>183</v>
      </c>
      <c r="D102" s="13">
        <v>10382841.82</v>
      </c>
      <c r="E102" s="14">
        <v>301523.18</v>
      </c>
      <c r="F102" s="13">
        <v>0</v>
      </c>
      <c r="G102" s="14"/>
      <c r="H102" s="14">
        <v>2244248.44</v>
      </c>
      <c r="I102" s="14">
        <v>2244248.44</v>
      </c>
      <c r="J102" s="15">
        <v>0</v>
      </c>
      <c r="K102" s="16">
        <v>0</v>
      </c>
      <c r="L102" s="7">
        <f t="shared" si="12"/>
        <v>1942725.26</v>
      </c>
      <c r="M102" s="15">
        <f t="shared" si="13"/>
        <v>744</v>
      </c>
    </row>
    <row r="103" spans="1:13" ht="25.5" x14ac:dyDescent="0.25">
      <c r="A103" s="11" t="s">
        <v>184</v>
      </c>
      <c r="B103" s="12" t="s">
        <v>165</v>
      </c>
      <c r="C103" s="12" t="s">
        <v>185</v>
      </c>
      <c r="D103" s="13">
        <v>6000</v>
      </c>
      <c r="E103" s="14"/>
      <c r="F103" s="13">
        <v>0</v>
      </c>
      <c r="G103" s="14"/>
      <c r="H103" s="14">
        <v>0</v>
      </c>
      <c r="I103" s="14">
        <v>0</v>
      </c>
      <c r="J103" s="15">
        <v>0</v>
      </c>
      <c r="K103" s="16">
        <v>0</v>
      </c>
      <c r="L103" s="7">
        <f t="shared" ref="L103:L132" si="14">H103-E103</f>
        <v>0</v>
      </c>
      <c r="M103" s="15"/>
    </row>
    <row r="104" spans="1:13" ht="25.5" x14ac:dyDescent="0.25">
      <c r="A104" s="11" t="s">
        <v>184</v>
      </c>
      <c r="B104" s="12" t="s">
        <v>117</v>
      </c>
      <c r="C104" s="12" t="s">
        <v>185</v>
      </c>
      <c r="D104" s="13">
        <v>0</v>
      </c>
      <c r="E104" s="14"/>
      <c r="F104" s="13">
        <v>0</v>
      </c>
      <c r="G104" s="14"/>
      <c r="H104" s="14">
        <v>17266</v>
      </c>
      <c r="I104" s="14">
        <v>17266</v>
      </c>
      <c r="J104" s="15">
        <v>0</v>
      </c>
      <c r="K104" s="16">
        <v>0</v>
      </c>
      <c r="L104" s="7">
        <f t="shared" si="14"/>
        <v>17266</v>
      </c>
      <c r="M104" s="15"/>
    </row>
    <row r="105" spans="1:13" ht="25.5" x14ac:dyDescent="0.25">
      <c r="A105" s="11" t="s">
        <v>184</v>
      </c>
      <c r="B105" s="12" t="s">
        <v>51</v>
      </c>
      <c r="C105" s="12" t="s">
        <v>185</v>
      </c>
      <c r="D105" s="13">
        <v>8351.91</v>
      </c>
      <c r="E105" s="14">
        <v>37000</v>
      </c>
      <c r="F105" s="13">
        <v>0</v>
      </c>
      <c r="G105" s="14"/>
      <c r="H105" s="14">
        <v>0</v>
      </c>
      <c r="I105" s="14">
        <v>0</v>
      </c>
      <c r="J105" s="15">
        <v>0</v>
      </c>
      <c r="K105" s="16">
        <v>0</v>
      </c>
      <c r="L105" s="7">
        <f t="shared" si="14"/>
        <v>-37000</v>
      </c>
      <c r="M105" s="15"/>
    </row>
    <row r="106" spans="1:13" ht="25.5" x14ac:dyDescent="0.25">
      <c r="A106" s="11" t="s">
        <v>184</v>
      </c>
      <c r="B106" s="12" t="s">
        <v>60</v>
      </c>
      <c r="C106" s="12" t="s">
        <v>185</v>
      </c>
      <c r="D106" s="13">
        <v>2605524.85</v>
      </c>
      <c r="E106" s="14"/>
      <c r="F106" s="13">
        <v>0</v>
      </c>
      <c r="G106" s="14"/>
      <c r="H106" s="14">
        <v>0</v>
      </c>
      <c r="I106" s="14">
        <v>0</v>
      </c>
      <c r="J106" s="15">
        <v>0</v>
      </c>
      <c r="K106" s="16">
        <v>0</v>
      </c>
      <c r="L106" s="7">
        <f t="shared" si="14"/>
        <v>0</v>
      </c>
      <c r="M106" s="15"/>
    </row>
    <row r="107" spans="1:13" ht="63.75" x14ac:dyDescent="0.25">
      <c r="A107" s="5" t="s">
        <v>186</v>
      </c>
      <c r="B107" s="6" t="s">
        <v>5</v>
      </c>
      <c r="C107" s="6" t="s">
        <v>187</v>
      </c>
      <c r="D107" s="7">
        <v>0</v>
      </c>
      <c r="E107" s="8">
        <v>0</v>
      </c>
      <c r="F107" s="7">
        <v>0</v>
      </c>
      <c r="G107" s="8">
        <v>0</v>
      </c>
      <c r="H107" s="8">
        <v>30283.17</v>
      </c>
      <c r="I107" s="8">
        <v>30283.17</v>
      </c>
      <c r="J107" s="9">
        <v>0</v>
      </c>
      <c r="K107" s="10">
        <v>0</v>
      </c>
      <c r="L107" s="7">
        <f t="shared" si="14"/>
        <v>30283.17</v>
      </c>
      <c r="M107" s="9"/>
    </row>
    <row r="108" spans="1:13" ht="51" x14ac:dyDescent="0.25">
      <c r="A108" s="11" t="s">
        <v>188</v>
      </c>
      <c r="B108" s="12" t="s">
        <v>164</v>
      </c>
      <c r="C108" s="12" t="s">
        <v>189</v>
      </c>
      <c r="D108" s="13">
        <v>0</v>
      </c>
      <c r="E108" s="14"/>
      <c r="F108" s="13">
        <v>0</v>
      </c>
      <c r="G108" s="14"/>
      <c r="H108" s="14">
        <v>30283.17</v>
      </c>
      <c r="I108" s="14">
        <v>30283.17</v>
      </c>
      <c r="J108" s="15">
        <v>0</v>
      </c>
      <c r="K108" s="16">
        <v>0</v>
      </c>
      <c r="L108" s="7">
        <f t="shared" si="14"/>
        <v>30283.17</v>
      </c>
      <c r="M108" s="15"/>
    </row>
    <row r="109" spans="1:13" x14ac:dyDescent="0.25">
      <c r="A109" s="5" t="s">
        <v>190</v>
      </c>
      <c r="B109" s="6" t="s">
        <v>5</v>
      </c>
      <c r="C109" s="6" t="s">
        <v>191</v>
      </c>
      <c r="D109" s="7">
        <v>13078524942.48</v>
      </c>
      <c r="E109" s="8">
        <v>2112994882.77</v>
      </c>
      <c r="F109" s="7">
        <v>15769040641.48</v>
      </c>
      <c r="G109" s="8">
        <v>2683739579.2199998</v>
      </c>
      <c r="H109" s="8">
        <v>2792035424.75</v>
      </c>
      <c r="I109" s="8">
        <v>108295845.53</v>
      </c>
      <c r="J109" s="9">
        <v>104.03525909773539</v>
      </c>
      <c r="K109" s="10">
        <v>17.705803975199562</v>
      </c>
      <c r="L109" s="7">
        <f t="shared" si="14"/>
        <v>679040541.98000002</v>
      </c>
      <c r="M109" s="9">
        <f t="shared" ref="M109:M130" si="15">ROUND(H109/E109*100,0)</f>
        <v>132</v>
      </c>
    </row>
    <row r="110" spans="1:13" ht="25.5" x14ac:dyDescent="0.25">
      <c r="A110" s="5" t="s">
        <v>192</v>
      </c>
      <c r="B110" s="6" t="s">
        <v>5</v>
      </c>
      <c r="C110" s="6" t="s">
        <v>193</v>
      </c>
      <c r="D110" s="7">
        <v>12696857085.709999</v>
      </c>
      <c r="E110" s="8">
        <v>2079146361.0599999</v>
      </c>
      <c r="F110" s="7">
        <v>15668108502.26</v>
      </c>
      <c r="G110" s="8">
        <v>2651981804</v>
      </c>
      <c r="H110" s="8">
        <v>2651981804</v>
      </c>
      <c r="I110" s="8">
        <v>0</v>
      </c>
      <c r="J110" s="9">
        <v>100</v>
      </c>
      <c r="K110" s="10">
        <v>16.925985696470462</v>
      </c>
      <c r="L110" s="7">
        <f t="shared" si="14"/>
        <v>572835442.94000006</v>
      </c>
      <c r="M110" s="9">
        <f t="shared" si="15"/>
        <v>128</v>
      </c>
    </row>
    <row r="111" spans="1:13" x14ac:dyDescent="0.25">
      <c r="A111" s="5" t="s">
        <v>194</v>
      </c>
      <c r="B111" s="6" t="s">
        <v>5</v>
      </c>
      <c r="C111" s="6" t="s">
        <v>195</v>
      </c>
      <c r="D111" s="7">
        <v>177426500</v>
      </c>
      <c r="E111" s="8">
        <v>70000000</v>
      </c>
      <c r="F111" s="7">
        <v>0</v>
      </c>
      <c r="G111" s="8">
        <v>0</v>
      </c>
      <c r="H111" s="8">
        <v>0</v>
      </c>
      <c r="I111" s="8">
        <v>0</v>
      </c>
      <c r="J111" s="9">
        <v>0</v>
      </c>
      <c r="K111" s="10">
        <v>0</v>
      </c>
      <c r="L111" s="7">
        <f t="shared" si="14"/>
        <v>-70000000</v>
      </c>
      <c r="M111" s="9"/>
    </row>
    <row r="112" spans="1:13" x14ac:dyDescent="0.25">
      <c r="A112" s="11" t="s">
        <v>196</v>
      </c>
      <c r="B112" s="12" t="s">
        <v>126</v>
      </c>
      <c r="C112" s="12" t="s">
        <v>197</v>
      </c>
      <c r="D112" s="13">
        <v>170000000</v>
      </c>
      <c r="E112" s="14">
        <v>70000000</v>
      </c>
      <c r="F112" s="13">
        <v>0</v>
      </c>
      <c r="G112" s="14"/>
      <c r="H112" s="14">
        <v>0</v>
      </c>
      <c r="I112" s="14">
        <v>0</v>
      </c>
      <c r="J112" s="15">
        <v>0</v>
      </c>
      <c r="K112" s="16">
        <v>0</v>
      </c>
      <c r="L112" s="7">
        <f t="shared" si="14"/>
        <v>-70000000</v>
      </c>
      <c r="M112" s="15"/>
    </row>
    <row r="113" spans="1:13" ht="51" x14ac:dyDescent="0.25">
      <c r="A113" s="11" t="s">
        <v>198</v>
      </c>
      <c r="B113" s="12" t="s">
        <v>126</v>
      </c>
      <c r="C113" s="12" t="s">
        <v>199</v>
      </c>
      <c r="D113" s="13">
        <v>7426500</v>
      </c>
      <c r="E113" s="14"/>
      <c r="F113" s="13">
        <v>0</v>
      </c>
      <c r="G113" s="14"/>
      <c r="H113" s="14">
        <v>0</v>
      </c>
      <c r="I113" s="14">
        <v>0</v>
      </c>
      <c r="J113" s="15">
        <v>0</v>
      </c>
      <c r="K113" s="16">
        <v>0</v>
      </c>
      <c r="L113" s="7">
        <f t="shared" si="14"/>
        <v>0</v>
      </c>
      <c r="M113" s="15"/>
    </row>
    <row r="114" spans="1:13" ht="25.5" x14ac:dyDescent="0.25">
      <c r="A114" s="5" t="s">
        <v>200</v>
      </c>
      <c r="B114" s="6" t="s">
        <v>5</v>
      </c>
      <c r="C114" s="6" t="s">
        <v>201</v>
      </c>
      <c r="D114" s="7">
        <v>6287607159.1400003</v>
      </c>
      <c r="E114" s="8">
        <v>570221316.26999998</v>
      </c>
      <c r="F114" s="7">
        <v>9190577162.2600002</v>
      </c>
      <c r="G114" s="8">
        <v>881912682.82000005</v>
      </c>
      <c r="H114" s="8">
        <v>881912682.82000005</v>
      </c>
      <c r="I114" s="8">
        <v>0</v>
      </c>
      <c r="J114" s="9">
        <v>100</v>
      </c>
      <c r="K114" s="10">
        <v>9.5958356831110496</v>
      </c>
      <c r="L114" s="7">
        <f t="shared" si="14"/>
        <v>311691366.55000007</v>
      </c>
      <c r="M114" s="9">
        <f t="shared" si="15"/>
        <v>155</v>
      </c>
    </row>
    <row r="115" spans="1:13" ht="51" x14ac:dyDescent="0.25">
      <c r="A115" s="11" t="s">
        <v>202</v>
      </c>
      <c r="B115" s="12" t="s">
        <v>117</v>
      </c>
      <c r="C115" s="12" t="s">
        <v>203</v>
      </c>
      <c r="D115" s="13">
        <v>11949531.24</v>
      </c>
      <c r="E115" s="14"/>
      <c r="F115" s="13">
        <v>12549966.34</v>
      </c>
      <c r="G115" s="14">
        <v>0</v>
      </c>
      <c r="H115" s="14">
        <v>0</v>
      </c>
      <c r="I115" s="14">
        <v>0</v>
      </c>
      <c r="J115" s="15">
        <v>0</v>
      </c>
      <c r="K115" s="16">
        <v>0</v>
      </c>
      <c r="L115" s="7">
        <f t="shared" si="14"/>
        <v>0</v>
      </c>
      <c r="M115" s="15"/>
    </row>
    <row r="116" spans="1:13" ht="76.5" x14ac:dyDescent="0.25">
      <c r="A116" s="11" t="s">
        <v>204</v>
      </c>
      <c r="B116" s="12" t="s">
        <v>117</v>
      </c>
      <c r="C116" s="12" t="s">
        <v>205</v>
      </c>
      <c r="D116" s="13">
        <v>40186506.020000003</v>
      </c>
      <c r="E116" s="14"/>
      <c r="F116" s="13">
        <v>9239010</v>
      </c>
      <c r="G116" s="14">
        <v>0</v>
      </c>
      <c r="H116" s="14">
        <v>0</v>
      </c>
      <c r="I116" s="14">
        <v>0</v>
      </c>
      <c r="J116" s="15">
        <v>0</v>
      </c>
      <c r="K116" s="16">
        <v>0</v>
      </c>
      <c r="L116" s="7">
        <f t="shared" si="14"/>
        <v>0</v>
      </c>
      <c r="M116" s="15"/>
    </row>
    <row r="117" spans="1:13" ht="38.25" x14ac:dyDescent="0.25">
      <c r="A117" s="11" t="s">
        <v>206</v>
      </c>
      <c r="B117" s="12" t="s">
        <v>51</v>
      </c>
      <c r="C117" s="12" t="s">
        <v>207</v>
      </c>
      <c r="D117" s="13">
        <v>1099999999.97</v>
      </c>
      <c r="E117" s="14"/>
      <c r="F117" s="13">
        <v>2000000000</v>
      </c>
      <c r="G117" s="14">
        <v>225764402.75</v>
      </c>
      <c r="H117" s="14">
        <v>225764402.75</v>
      </c>
      <c r="I117" s="14">
        <v>0</v>
      </c>
      <c r="J117" s="15">
        <v>100</v>
      </c>
      <c r="K117" s="16">
        <v>11.2882201375</v>
      </c>
      <c r="L117" s="7">
        <f t="shared" si="14"/>
        <v>225764402.75</v>
      </c>
      <c r="M117" s="15"/>
    </row>
    <row r="118" spans="1:13" ht="38.25" x14ac:dyDescent="0.25">
      <c r="A118" s="11" t="s">
        <v>208</v>
      </c>
      <c r="B118" s="12" t="s">
        <v>51</v>
      </c>
      <c r="C118" s="12" t="s">
        <v>209</v>
      </c>
      <c r="D118" s="13">
        <v>873484503.44000006</v>
      </c>
      <c r="E118" s="14">
        <v>282751345.73000002</v>
      </c>
      <c r="F118" s="13">
        <v>1326574200</v>
      </c>
      <c r="G118" s="14">
        <v>385675899.72000003</v>
      </c>
      <c r="H118" s="14">
        <v>385675899.72000003</v>
      </c>
      <c r="I118" s="14">
        <v>0</v>
      </c>
      <c r="J118" s="15">
        <v>100</v>
      </c>
      <c r="K118" s="16">
        <v>29.073074067021658</v>
      </c>
      <c r="L118" s="7">
        <f t="shared" si="14"/>
        <v>102924553.99000001</v>
      </c>
      <c r="M118" s="15">
        <f t="shared" si="15"/>
        <v>136</v>
      </c>
    </row>
    <row r="119" spans="1:13" ht="25.5" x14ac:dyDescent="0.25">
      <c r="A119" s="11" t="s">
        <v>210</v>
      </c>
      <c r="B119" s="12" t="s">
        <v>51</v>
      </c>
      <c r="C119" s="12" t="s">
        <v>211</v>
      </c>
      <c r="D119" s="13">
        <v>15876808.039999999</v>
      </c>
      <c r="E119" s="14"/>
      <c r="F119" s="13">
        <v>0</v>
      </c>
      <c r="G119" s="14"/>
      <c r="H119" s="14">
        <v>0</v>
      </c>
      <c r="I119" s="14">
        <v>0</v>
      </c>
      <c r="J119" s="15">
        <v>0</v>
      </c>
      <c r="K119" s="16">
        <v>0</v>
      </c>
      <c r="L119" s="7">
        <f t="shared" si="14"/>
        <v>0</v>
      </c>
      <c r="M119" s="15"/>
    </row>
    <row r="120" spans="1:13" ht="89.25" x14ac:dyDescent="0.25">
      <c r="A120" s="11" t="s">
        <v>212</v>
      </c>
      <c r="B120" s="12" t="s">
        <v>117</v>
      </c>
      <c r="C120" s="12" t="s">
        <v>213</v>
      </c>
      <c r="D120" s="13">
        <v>8637980.5899999999</v>
      </c>
      <c r="E120" s="14"/>
      <c r="F120" s="13">
        <v>0</v>
      </c>
      <c r="G120" s="14"/>
      <c r="H120" s="14">
        <v>0</v>
      </c>
      <c r="I120" s="14">
        <v>0</v>
      </c>
      <c r="J120" s="15">
        <v>0</v>
      </c>
      <c r="K120" s="16">
        <v>0</v>
      </c>
      <c r="L120" s="7">
        <f t="shared" si="14"/>
        <v>0</v>
      </c>
      <c r="M120" s="15"/>
    </row>
    <row r="121" spans="1:13" ht="63.75" x14ac:dyDescent="0.25">
      <c r="A121" s="11" t="s">
        <v>214</v>
      </c>
      <c r="B121" s="12" t="s">
        <v>51</v>
      </c>
      <c r="C121" s="12" t="s">
        <v>215</v>
      </c>
      <c r="D121" s="13">
        <v>0</v>
      </c>
      <c r="E121" s="14"/>
      <c r="F121" s="13">
        <v>606250</v>
      </c>
      <c r="G121" s="14">
        <v>0</v>
      </c>
      <c r="H121" s="14">
        <v>0</v>
      </c>
      <c r="I121" s="14">
        <v>0</v>
      </c>
      <c r="J121" s="15">
        <v>0</v>
      </c>
      <c r="K121" s="16">
        <v>0</v>
      </c>
      <c r="L121" s="7">
        <f t="shared" si="14"/>
        <v>0</v>
      </c>
      <c r="M121" s="15"/>
    </row>
    <row r="122" spans="1:13" ht="51" x14ac:dyDescent="0.25">
      <c r="A122" s="11" t="s">
        <v>216</v>
      </c>
      <c r="B122" s="12" t="s">
        <v>117</v>
      </c>
      <c r="C122" s="12" t="s">
        <v>217</v>
      </c>
      <c r="D122" s="13">
        <v>173696059.94999999</v>
      </c>
      <c r="E122" s="14">
        <v>27997542.16</v>
      </c>
      <c r="F122" s="13">
        <v>254561000</v>
      </c>
      <c r="G122" s="14">
        <v>37295036.75</v>
      </c>
      <c r="H122" s="14">
        <v>37295036.75</v>
      </c>
      <c r="I122" s="14">
        <v>0</v>
      </c>
      <c r="J122" s="15">
        <v>100</v>
      </c>
      <c r="K122" s="16">
        <v>14.650726839539443</v>
      </c>
      <c r="L122" s="7">
        <f t="shared" si="14"/>
        <v>9297494.5899999999</v>
      </c>
      <c r="M122" s="15">
        <f t="shared" si="15"/>
        <v>133</v>
      </c>
    </row>
    <row r="123" spans="1:13" ht="38.25" x14ac:dyDescent="0.25">
      <c r="A123" s="11" t="s">
        <v>218</v>
      </c>
      <c r="B123" s="12" t="s">
        <v>51</v>
      </c>
      <c r="C123" s="12" t="s">
        <v>219</v>
      </c>
      <c r="D123" s="13">
        <v>0</v>
      </c>
      <c r="E123" s="14"/>
      <c r="F123" s="13">
        <v>221415867</v>
      </c>
      <c r="G123" s="14">
        <v>0</v>
      </c>
      <c r="H123" s="14">
        <v>0</v>
      </c>
      <c r="I123" s="14">
        <v>0</v>
      </c>
      <c r="J123" s="15">
        <v>0</v>
      </c>
      <c r="K123" s="16">
        <v>0</v>
      </c>
      <c r="L123" s="7">
        <f t="shared" si="14"/>
        <v>0</v>
      </c>
      <c r="M123" s="15"/>
    </row>
    <row r="124" spans="1:13" ht="25.5" x14ac:dyDescent="0.25">
      <c r="A124" s="11" t="s">
        <v>220</v>
      </c>
      <c r="B124" s="12" t="s">
        <v>51</v>
      </c>
      <c r="C124" s="12" t="s">
        <v>221</v>
      </c>
      <c r="D124" s="13">
        <v>3202689.69</v>
      </c>
      <c r="E124" s="14">
        <v>3202689.69</v>
      </c>
      <c r="F124" s="13">
        <v>5141100</v>
      </c>
      <c r="G124" s="14">
        <v>5140998.84</v>
      </c>
      <c r="H124" s="14">
        <v>5140998.84</v>
      </c>
      <c r="I124" s="14">
        <v>0</v>
      </c>
      <c r="J124" s="15">
        <v>100</v>
      </c>
      <c r="K124" s="16">
        <v>99.998032327711968</v>
      </c>
      <c r="L124" s="7">
        <f t="shared" si="14"/>
        <v>1938309.15</v>
      </c>
      <c r="M124" s="15">
        <f t="shared" si="15"/>
        <v>161</v>
      </c>
    </row>
    <row r="125" spans="1:13" ht="25.5" x14ac:dyDescent="0.25">
      <c r="A125" s="11" t="s">
        <v>222</v>
      </c>
      <c r="B125" s="12" t="s">
        <v>127</v>
      </c>
      <c r="C125" s="12" t="s">
        <v>223</v>
      </c>
      <c r="D125" s="13">
        <v>6845531.9100000001</v>
      </c>
      <c r="E125" s="14"/>
      <c r="F125" s="13">
        <v>0</v>
      </c>
      <c r="G125" s="14"/>
      <c r="H125" s="14">
        <v>0</v>
      </c>
      <c r="I125" s="14">
        <v>0</v>
      </c>
      <c r="J125" s="15">
        <v>0</v>
      </c>
      <c r="K125" s="16">
        <v>0</v>
      </c>
      <c r="L125" s="7">
        <f t="shared" si="14"/>
        <v>0</v>
      </c>
      <c r="M125" s="15"/>
    </row>
    <row r="126" spans="1:13" ht="38.25" x14ac:dyDescent="0.25">
      <c r="A126" s="11" t="s">
        <v>224</v>
      </c>
      <c r="B126" s="12" t="s">
        <v>127</v>
      </c>
      <c r="C126" s="12" t="s">
        <v>225</v>
      </c>
      <c r="D126" s="13">
        <v>0</v>
      </c>
      <c r="E126" s="14"/>
      <c r="F126" s="13">
        <v>1358307.07</v>
      </c>
      <c r="G126" s="14">
        <v>0</v>
      </c>
      <c r="H126" s="14">
        <v>0</v>
      </c>
      <c r="I126" s="14">
        <v>0</v>
      </c>
      <c r="J126" s="15">
        <v>0</v>
      </c>
      <c r="K126" s="16">
        <v>0</v>
      </c>
      <c r="L126" s="7">
        <f t="shared" si="14"/>
        <v>0</v>
      </c>
      <c r="M126" s="15"/>
    </row>
    <row r="127" spans="1:13" ht="25.5" x14ac:dyDescent="0.25">
      <c r="A127" s="11" t="s">
        <v>226</v>
      </c>
      <c r="B127" s="12" t="s">
        <v>127</v>
      </c>
      <c r="C127" s="12" t="s">
        <v>227</v>
      </c>
      <c r="D127" s="13">
        <v>50000000</v>
      </c>
      <c r="E127" s="14"/>
      <c r="F127" s="13">
        <v>175635450</v>
      </c>
      <c r="G127" s="14">
        <v>20313130.199999999</v>
      </c>
      <c r="H127" s="14">
        <v>20313130.199999999</v>
      </c>
      <c r="I127" s="14">
        <v>0</v>
      </c>
      <c r="J127" s="15">
        <v>100</v>
      </c>
      <c r="K127" s="16">
        <v>11.56550696342908</v>
      </c>
      <c r="L127" s="7">
        <f t="shared" si="14"/>
        <v>20313130.199999999</v>
      </c>
      <c r="M127" s="15"/>
    </row>
    <row r="128" spans="1:13" ht="25.5" x14ac:dyDescent="0.25">
      <c r="A128" s="11" t="s">
        <v>226</v>
      </c>
      <c r="B128" s="12" t="s">
        <v>51</v>
      </c>
      <c r="C128" s="12" t="s">
        <v>227</v>
      </c>
      <c r="D128" s="13">
        <v>72780998.090000004</v>
      </c>
      <c r="E128" s="14"/>
      <c r="F128" s="13">
        <v>447334900</v>
      </c>
      <c r="G128" s="14">
        <v>0</v>
      </c>
      <c r="H128" s="14">
        <v>0</v>
      </c>
      <c r="I128" s="14">
        <v>0</v>
      </c>
      <c r="J128" s="15">
        <v>0</v>
      </c>
      <c r="K128" s="16">
        <v>0</v>
      </c>
      <c r="L128" s="7">
        <f t="shared" si="14"/>
        <v>0</v>
      </c>
      <c r="M128" s="15"/>
    </row>
    <row r="129" spans="1:13" ht="25.5" x14ac:dyDescent="0.25">
      <c r="A129" s="11" t="s">
        <v>228</v>
      </c>
      <c r="B129" s="12" t="s">
        <v>117</v>
      </c>
      <c r="C129" s="12" t="s">
        <v>229</v>
      </c>
      <c r="D129" s="13">
        <v>0</v>
      </c>
      <c r="E129" s="14"/>
      <c r="F129" s="13">
        <v>101007642.84999999</v>
      </c>
      <c r="G129" s="14">
        <v>0</v>
      </c>
      <c r="H129" s="14">
        <v>0</v>
      </c>
      <c r="I129" s="14">
        <v>0</v>
      </c>
      <c r="J129" s="15">
        <v>0</v>
      </c>
      <c r="K129" s="16">
        <v>0</v>
      </c>
      <c r="L129" s="7">
        <f t="shared" si="14"/>
        <v>0</v>
      </c>
      <c r="M129" s="15"/>
    </row>
    <row r="130" spans="1:13" x14ac:dyDescent="0.25">
      <c r="A130" s="11" t="s">
        <v>230</v>
      </c>
      <c r="B130" s="12" t="s">
        <v>5</v>
      </c>
      <c r="C130" s="12" t="s">
        <v>231</v>
      </c>
      <c r="D130" s="13">
        <v>3930946550.1999998</v>
      </c>
      <c r="E130" s="14">
        <v>256269738.69</v>
      </c>
      <c r="F130" s="13">
        <v>4635153469</v>
      </c>
      <c r="G130" s="14">
        <v>207723214.56</v>
      </c>
      <c r="H130" s="14">
        <v>207723214.56</v>
      </c>
      <c r="I130" s="14">
        <v>0</v>
      </c>
      <c r="J130" s="15">
        <v>100</v>
      </c>
      <c r="K130" s="16">
        <v>4.481474366474747</v>
      </c>
      <c r="L130" s="7">
        <f t="shared" si="14"/>
        <v>-48546524.129999995</v>
      </c>
      <c r="M130" s="15">
        <f t="shared" si="15"/>
        <v>81</v>
      </c>
    </row>
    <row r="131" spans="1:13" ht="102" x14ac:dyDescent="0.25">
      <c r="A131" s="11" t="s">
        <v>232</v>
      </c>
      <c r="B131" s="12" t="s">
        <v>51</v>
      </c>
      <c r="C131" s="12" t="s">
        <v>233</v>
      </c>
      <c r="D131" s="13">
        <v>122435.04</v>
      </c>
      <c r="E131" s="14"/>
      <c r="F131" s="13">
        <v>183000</v>
      </c>
      <c r="G131" s="14">
        <v>0</v>
      </c>
      <c r="H131" s="14">
        <v>0</v>
      </c>
      <c r="I131" s="14">
        <v>0</v>
      </c>
      <c r="J131" s="15">
        <v>0</v>
      </c>
      <c r="K131" s="16">
        <v>0</v>
      </c>
      <c r="L131" s="7">
        <f t="shared" si="14"/>
        <v>0</v>
      </c>
      <c r="M131" s="15"/>
    </row>
    <row r="132" spans="1:13" ht="38.25" x14ac:dyDescent="0.25">
      <c r="A132" s="11" t="s">
        <v>234</v>
      </c>
      <c r="B132" s="12" t="s">
        <v>51</v>
      </c>
      <c r="C132" s="12" t="s">
        <v>235</v>
      </c>
      <c r="D132" s="13">
        <v>676253516.32000005</v>
      </c>
      <c r="E132" s="14"/>
      <c r="F132" s="13">
        <v>73445000</v>
      </c>
      <c r="G132" s="14">
        <v>0</v>
      </c>
      <c r="H132" s="14">
        <v>0</v>
      </c>
      <c r="I132" s="14">
        <v>0</v>
      </c>
      <c r="J132" s="15">
        <v>0</v>
      </c>
      <c r="K132" s="16">
        <v>0</v>
      </c>
      <c r="L132" s="7">
        <f t="shared" si="14"/>
        <v>0</v>
      </c>
      <c r="M132" s="15"/>
    </row>
    <row r="133" spans="1:13" ht="25.5" x14ac:dyDescent="0.25">
      <c r="A133" s="11" t="s">
        <v>236</v>
      </c>
      <c r="B133" s="12" t="s">
        <v>51</v>
      </c>
      <c r="C133" s="12" t="s">
        <v>237</v>
      </c>
      <c r="D133" s="13">
        <v>57521279.229999997</v>
      </c>
      <c r="E133" s="14"/>
      <c r="F133" s="13">
        <v>32435700</v>
      </c>
      <c r="G133" s="14">
        <v>0</v>
      </c>
      <c r="H133" s="14">
        <v>0</v>
      </c>
      <c r="I133" s="14">
        <v>0</v>
      </c>
      <c r="J133" s="15">
        <v>0</v>
      </c>
      <c r="K133" s="16">
        <v>0</v>
      </c>
      <c r="L133" s="7">
        <f t="shared" ref="L133:L164" si="16">H133-E133</f>
        <v>0</v>
      </c>
      <c r="M133" s="15"/>
    </row>
    <row r="134" spans="1:13" ht="63.75" x14ac:dyDescent="0.25">
      <c r="A134" s="11" t="s">
        <v>238</v>
      </c>
      <c r="B134" s="12" t="s">
        <v>51</v>
      </c>
      <c r="C134" s="12" t="s">
        <v>239</v>
      </c>
      <c r="D134" s="13">
        <v>579100000</v>
      </c>
      <c r="E134" s="14">
        <v>151068301.47</v>
      </c>
      <c r="F134" s="13">
        <v>149700000</v>
      </c>
      <c r="G134" s="14">
        <v>6216206.1399999997</v>
      </c>
      <c r="H134" s="14">
        <v>6216206.1399999997</v>
      </c>
      <c r="I134" s="14">
        <v>0</v>
      </c>
      <c r="J134" s="15">
        <v>100</v>
      </c>
      <c r="K134" s="16">
        <v>4.1524423112892448</v>
      </c>
      <c r="L134" s="7">
        <f t="shared" si="16"/>
        <v>-144852095.33000001</v>
      </c>
      <c r="M134" s="15">
        <f t="shared" ref="M134:M163" si="17">ROUND(H134/E134*100,0)</f>
        <v>4</v>
      </c>
    </row>
    <row r="135" spans="1:13" ht="25.5" x14ac:dyDescent="0.25">
      <c r="A135" s="11" t="s">
        <v>240</v>
      </c>
      <c r="B135" s="12" t="s">
        <v>51</v>
      </c>
      <c r="C135" s="12" t="s">
        <v>241</v>
      </c>
      <c r="D135" s="13">
        <v>27139940.940000001</v>
      </c>
      <c r="E135" s="14"/>
      <c r="F135" s="13">
        <v>17333410</v>
      </c>
      <c r="G135" s="14">
        <v>0</v>
      </c>
      <c r="H135" s="14">
        <v>0</v>
      </c>
      <c r="I135" s="14">
        <v>0</v>
      </c>
      <c r="J135" s="15">
        <v>0</v>
      </c>
      <c r="K135" s="16">
        <v>0</v>
      </c>
      <c r="L135" s="7">
        <f t="shared" si="16"/>
        <v>0</v>
      </c>
      <c r="M135" s="15"/>
    </row>
    <row r="136" spans="1:13" ht="38.25" x14ac:dyDescent="0.25">
      <c r="A136" s="11" t="s">
        <v>242</v>
      </c>
      <c r="B136" s="12" t="s">
        <v>51</v>
      </c>
      <c r="C136" s="12" t="s">
        <v>243</v>
      </c>
      <c r="D136" s="13">
        <v>19941000</v>
      </c>
      <c r="E136" s="14"/>
      <c r="F136" s="13">
        <v>17941000</v>
      </c>
      <c r="G136" s="14">
        <v>2869239.55</v>
      </c>
      <c r="H136" s="14">
        <v>2869239.55</v>
      </c>
      <c r="I136" s="14">
        <v>0</v>
      </c>
      <c r="J136" s="15">
        <v>100</v>
      </c>
      <c r="K136" s="16">
        <v>15.992640042361073</v>
      </c>
      <c r="L136" s="7">
        <f t="shared" si="16"/>
        <v>2869239.55</v>
      </c>
      <c r="M136" s="15"/>
    </row>
    <row r="137" spans="1:13" ht="38.25" x14ac:dyDescent="0.25">
      <c r="A137" s="11" t="s">
        <v>244</v>
      </c>
      <c r="B137" s="12" t="s">
        <v>51</v>
      </c>
      <c r="C137" s="12" t="s">
        <v>245</v>
      </c>
      <c r="D137" s="13">
        <v>213989198.86000001</v>
      </c>
      <c r="E137" s="14"/>
      <c r="F137" s="13">
        <v>626594114</v>
      </c>
      <c r="G137" s="14">
        <v>14124941.789999999</v>
      </c>
      <c r="H137" s="14">
        <v>14124941.789999999</v>
      </c>
      <c r="I137" s="14">
        <v>0</v>
      </c>
      <c r="J137" s="15">
        <v>100</v>
      </c>
      <c r="K137" s="16">
        <v>2.2542410588299906</v>
      </c>
      <c r="L137" s="7">
        <f t="shared" si="16"/>
        <v>14124941.789999999</v>
      </c>
      <c r="M137" s="15"/>
    </row>
    <row r="138" spans="1:13" ht="51" x14ac:dyDescent="0.25">
      <c r="A138" s="11" t="s">
        <v>246</v>
      </c>
      <c r="B138" s="12" t="s">
        <v>51</v>
      </c>
      <c r="C138" s="12" t="s">
        <v>247</v>
      </c>
      <c r="D138" s="13">
        <v>34956013.119999997</v>
      </c>
      <c r="E138" s="14">
        <v>34340964.25</v>
      </c>
      <c r="F138" s="13">
        <v>64023000</v>
      </c>
      <c r="G138" s="14">
        <v>63825258.57</v>
      </c>
      <c r="H138" s="14">
        <v>63825258.57</v>
      </c>
      <c r="I138" s="14">
        <v>0</v>
      </c>
      <c r="J138" s="15">
        <v>100</v>
      </c>
      <c r="K138" s="16">
        <v>99.691140012183126</v>
      </c>
      <c r="L138" s="7">
        <f t="shared" si="16"/>
        <v>29484294.32</v>
      </c>
      <c r="M138" s="15">
        <f t="shared" si="17"/>
        <v>186</v>
      </c>
    </row>
    <row r="139" spans="1:13" ht="25.5" x14ac:dyDescent="0.25">
      <c r="A139" s="11" t="s">
        <v>248</v>
      </c>
      <c r="B139" s="12" t="s">
        <v>126</v>
      </c>
      <c r="C139" s="12" t="s">
        <v>249</v>
      </c>
      <c r="D139" s="13">
        <v>14064688</v>
      </c>
      <c r="E139" s="14"/>
      <c r="F139" s="13">
        <v>14084000</v>
      </c>
      <c r="G139" s="14">
        <v>0</v>
      </c>
      <c r="H139" s="14">
        <v>0</v>
      </c>
      <c r="I139" s="14">
        <v>0</v>
      </c>
      <c r="J139" s="15">
        <v>0</v>
      </c>
      <c r="K139" s="16">
        <v>0</v>
      </c>
      <c r="L139" s="7">
        <f t="shared" si="16"/>
        <v>0</v>
      </c>
      <c r="M139" s="15"/>
    </row>
    <row r="140" spans="1:13" ht="114.75" x14ac:dyDescent="0.25">
      <c r="A140" s="11" t="s">
        <v>250</v>
      </c>
      <c r="B140" s="12" t="s">
        <v>117</v>
      </c>
      <c r="C140" s="12" t="s">
        <v>251</v>
      </c>
      <c r="D140" s="13">
        <v>0</v>
      </c>
      <c r="E140" s="14"/>
      <c r="F140" s="13">
        <v>5897200</v>
      </c>
      <c r="G140" s="14">
        <v>0</v>
      </c>
      <c r="H140" s="14">
        <v>0</v>
      </c>
      <c r="I140" s="14">
        <v>0</v>
      </c>
      <c r="J140" s="15">
        <v>0</v>
      </c>
      <c r="K140" s="16">
        <v>0</v>
      </c>
      <c r="L140" s="7">
        <f t="shared" si="16"/>
        <v>0</v>
      </c>
      <c r="M140" s="15"/>
    </row>
    <row r="141" spans="1:13" ht="38.25" x14ac:dyDescent="0.25">
      <c r="A141" s="11" t="s">
        <v>252</v>
      </c>
      <c r="B141" s="12" t="s">
        <v>51</v>
      </c>
      <c r="C141" s="12" t="s">
        <v>253</v>
      </c>
      <c r="D141" s="13">
        <v>0</v>
      </c>
      <c r="E141" s="14"/>
      <c r="F141" s="13">
        <v>493096000</v>
      </c>
      <c r="G141" s="14">
        <v>0</v>
      </c>
      <c r="H141" s="14">
        <v>0</v>
      </c>
      <c r="I141" s="14">
        <v>0</v>
      </c>
      <c r="J141" s="15">
        <v>0</v>
      </c>
      <c r="K141" s="16">
        <v>0</v>
      </c>
      <c r="L141" s="7">
        <f t="shared" si="16"/>
        <v>0</v>
      </c>
      <c r="M141" s="15"/>
    </row>
    <row r="142" spans="1:13" ht="51" x14ac:dyDescent="0.25">
      <c r="A142" s="11" t="s">
        <v>254</v>
      </c>
      <c r="B142" s="12" t="s">
        <v>117</v>
      </c>
      <c r="C142" s="12" t="s">
        <v>255</v>
      </c>
      <c r="D142" s="13">
        <v>702000</v>
      </c>
      <c r="E142" s="14">
        <v>164810</v>
      </c>
      <c r="F142" s="13">
        <v>932000</v>
      </c>
      <c r="G142" s="14">
        <v>85100</v>
      </c>
      <c r="H142" s="14">
        <v>85100</v>
      </c>
      <c r="I142" s="14">
        <v>0</v>
      </c>
      <c r="J142" s="15">
        <v>100</v>
      </c>
      <c r="K142" s="16">
        <v>9.1309012875536482</v>
      </c>
      <c r="L142" s="7">
        <f t="shared" si="16"/>
        <v>-79710</v>
      </c>
      <c r="M142" s="15">
        <f t="shared" si="17"/>
        <v>52</v>
      </c>
    </row>
    <row r="143" spans="1:13" ht="38.25" x14ac:dyDescent="0.25">
      <c r="A143" s="11" t="s">
        <v>256</v>
      </c>
      <c r="B143" s="12" t="s">
        <v>127</v>
      </c>
      <c r="C143" s="12" t="s">
        <v>257</v>
      </c>
      <c r="D143" s="13">
        <v>8910000</v>
      </c>
      <c r="E143" s="14"/>
      <c r="F143" s="13">
        <v>0</v>
      </c>
      <c r="G143" s="14"/>
      <c r="H143" s="14">
        <v>0</v>
      </c>
      <c r="I143" s="14">
        <v>0</v>
      </c>
      <c r="J143" s="15">
        <v>0</v>
      </c>
      <c r="K143" s="16">
        <v>0</v>
      </c>
      <c r="L143" s="7">
        <f t="shared" si="16"/>
        <v>0</v>
      </c>
      <c r="M143" s="15"/>
    </row>
    <row r="144" spans="1:13" ht="38.25" x14ac:dyDescent="0.25">
      <c r="A144" s="11" t="s">
        <v>258</v>
      </c>
      <c r="B144" s="12" t="s">
        <v>165</v>
      </c>
      <c r="C144" s="12" t="s">
        <v>259</v>
      </c>
      <c r="D144" s="13">
        <v>0</v>
      </c>
      <c r="E144" s="14"/>
      <c r="F144" s="13">
        <v>45144000</v>
      </c>
      <c r="G144" s="14">
        <v>0</v>
      </c>
      <c r="H144" s="14">
        <v>0</v>
      </c>
      <c r="I144" s="14">
        <v>0</v>
      </c>
      <c r="J144" s="15">
        <v>0</v>
      </c>
      <c r="K144" s="16">
        <v>0</v>
      </c>
      <c r="L144" s="7">
        <f t="shared" si="16"/>
        <v>0</v>
      </c>
      <c r="M144" s="15"/>
    </row>
    <row r="145" spans="1:13" ht="63.75" x14ac:dyDescent="0.25">
      <c r="A145" s="11" t="s">
        <v>260</v>
      </c>
      <c r="B145" s="12" t="s">
        <v>117</v>
      </c>
      <c r="C145" s="12" t="s">
        <v>261</v>
      </c>
      <c r="D145" s="13">
        <v>45753973</v>
      </c>
      <c r="E145" s="14">
        <v>9626730</v>
      </c>
      <c r="F145" s="13">
        <v>47372000</v>
      </c>
      <c r="G145" s="14">
        <v>11497876</v>
      </c>
      <c r="H145" s="14">
        <v>11497876</v>
      </c>
      <c r="I145" s="14">
        <v>0</v>
      </c>
      <c r="J145" s="15">
        <v>100</v>
      </c>
      <c r="K145" s="16">
        <v>24.27145993413831</v>
      </c>
      <c r="L145" s="7">
        <f t="shared" si="16"/>
        <v>1871146</v>
      </c>
      <c r="M145" s="15">
        <f t="shared" si="17"/>
        <v>119</v>
      </c>
    </row>
    <row r="146" spans="1:13" ht="25.5" x14ac:dyDescent="0.25">
      <c r="A146" s="11" t="s">
        <v>262</v>
      </c>
      <c r="B146" s="12" t="s">
        <v>51</v>
      </c>
      <c r="C146" s="12" t="s">
        <v>263</v>
      </c>
      <c r="D146" s="13">
        <v>13907994.51</v>
      </c>
      <c r="E146" s="14"/>
      <c r="F146" s="13">
        <v>1079340</v>
      </c>
      <c r="G146" s="14">
        <v>0</v>
      </c>
      <c r="H146" s="14">
        <v>0</v>
      </c>
      <c r="I146" s="14">
        <v>0</v>
      </c>
      <c r="J146" s="15">
        <v>0</v>
      </c>
      <c r="K146" s="16">
        <v>0</v>
      </c>
      <c r="L146" s="7">
        <f t="shared" si="16"/>
        <v>0</v>
      </c>
      <c r="M146" s="15"/>
    </row>
    <row r="147" spans="1:13" ht="25.5" x14ac:dyDescent="0.25">
      <c r="A147" s="11" t="s">
        <v>264</v>
      </c>
      <c r="B147" s="12" t="s">
        <v>51</v>
      </c>
      <c r="C147" s="12" t="s">
        <v>265</v>
      </c>
      <c r="D147" s="13">
        <v>104334260.27</v>
      </c>
      <c r="E147" s="14"/>
      <c r="F147" s="13">
        <v>97373950</v>
      </c>
      <c r="G147" s="14">
        <v>56967927.93</v>
      </c>
      <c r="H147" s="14">
        <v>56967927.93</v>
      </c>
      <c r="I147" s="14">
        <v>0</v>
      </c>
      <c r="J147" s="15">
        <v>100</v>
      </c>
      <c r="K147" s="16">
        <v>58.504279563476679</v>
      </c>
      <c r="L147" s="7">
        <f t="shared" si="16"/>
        <v>56967927.93</v>
      </c>
      <c r="M147" s="15"/>
    </row>
    <row r="148" spans="1:13" ht="38.25" x14ac:dyDescent="0.25">
      <c r="A148" s="11" t="s">
        <v>266</v>
      </c>
      <c r="B148" s="12" t="s">
        <v>51</v>
      </c>
      <c r="C148" s="12" t="s">
        <v>267</v>
      </c>
      <c r="D148" s="13">
        <v>212375739.50999999</v>
      </c>
      <c r="E148" s="14"/>
      <c r="F148" s="13">
        <v>44358460</v>
      </c>
      <c r="G148" s="14">
        <v>1988156.28</v>
      </c>
      <c r="H148" s="14">
        <v>1988156.28</v>
      </c>
      <c r="I148" s="14">
        <v>0</v>
      </c>
      <c r="J148" s="15">
        <v>100</v>
      </c>
      <c r="K148" s="16">
        <v>4.4820227753623554</v>
      </c>
      <c r="L148" s="7">
        <f t="shared" si="16"/>
        <v>1988156.28</v>
      </c>
      <c r="M148" s="15"/>
    </row>
    <row r="149" spans="1:13" ht="38.25" x14ac:dyDescent="0.25">
      <c r="A149" s="11" t="s">
        <v>268</v>
      </c>
      <c r="B149" s="12" t="s">
        <v>51</v>
      </c>
      <c r="C149" s="12" t="s">
        <v>269</v>
      </c>
      <c r="D149" s="13">
        <v>0</v>
      </c>
      <c r="E149" s="14"/>
      <c r="F149" s="13">
        <v>138820000</v>
      </c>
      <c r="G149" s="14">
        <v>0</v>
      </c>
      <c r="H149" s="14">
        <v>0</v>
      </c>
      <c r="I149" s="14">
        <v>0</v>
      </c>
      <c r="J149" s="15">
        <v>0</v>
      </c>
      <c r="K149" s="16">
        <v>0</v>
      </c>
      <c r="L149" s="7">
        <f t="shared" si="16"/>
        <v>0</v>
      </c>
      <c r="M149" s="15"/>
    </row>
    <row r="150" spans="1:13" ht="89.25" x14ac:dyDescent="0.25">
      <c r="A150" s="11" t="s">
        <v>270</v>
      </c>
      <c r="B150" s="12" t="s">
        <v>117</v>
      </c>
      <c r="C150" s="12" t="s">
        <v>271</v>
      </c>
      <c r="D150" s="13">
        <v>0</v>
      </c>
      <c r="E150" s="14"/>
      <c r="F150" s="13">
        <v>2498500</v>
      </c>
      <c r="G150" s="14">
        <v>0</v>
      </c>
      <c r="H150" s="14">
        <v>0</v>
      </c>
      <c r="I150" s="14">
        <v>0</v>
      </c>
      <c r="J150" s="15">
        <v>0</v>
      </c>
      <c r="K150" s="16">
        <v>0</v>
      </c>
      <c r="L150" s="7">
        <f t="shared" si="16"/>
        <v>0</v>
      </c>
      <c r="M150" s="15"/>
    </row>
    <row r="151" spans="1:13" ht="51" x14ac:dyDescent="0.25">
      <c r="A151" s="11" t="s">
        <v>272</v>
      </c>
      <c r="B151" s="12" t="s">
        <v>51</v>
      </c>
      <c r="C151" s="12" t="s">
        <v>273</v>
      </c>
      <c r="D151" s="13">
        <v>1209292.53</v>
      </c>
      <c r="E151" s="14"/>
      <c r="F151" s="13">
        <v>15023000</v>
      </c>
      <c r="G151" s="14">
        <v>0</v>
      </c>
      <c r="H151" s="14">
        <v>0</v>
      </c>
      <c r="I151" s="14">
        <v>0</v>
      </c>
      <c r="J151" s="15">
        <v>0</v>
      </c>
      <c r="K151" s="16">
        <v>0</v>
      </c>
      <c r="L151" s="7">
        <f t="shared" si="16"/>
        <v>0</v>
      </c>
      <c r="M151" s="15"/>
    </row>
    <row r="152" spans="1:13" ht="25.5" x14ac:dyDescent="0.25">
      <c r="A152" s="11" t="s">
        <v>274</v>
      </c>
      <c r="B152" s="12" t="s">
        <v>51</v>
      </c>
      <c r="C152" s="12" t="s">
        <v>275</v>
      </c>
      <c r="D152" s="13">
        <v>69020035.620000005</v>
      </c>
      <c r="E152" s="14"/>
      <c r="F152" s="13">
        <v>0</v>
      </c>
      <c r="G152" s="14"/>
      <c r="H152" s="14">
        <v>0</v>
      </c>
      <c r="I152" s="14">
        <v>0</v>
      </c>
      <c r="J152" s="15">
        <v>0</v>
      </c>
      <c r="K152" s="16">
        <v>0</v>
      </c>
      <c r="L152" s="7">
        <f t="shared" si="16"/>
        <v>0</v>
      </c>
      <c r="M152" s="15"/>
    </row>
    <row r="153" spans="1:13" ht="63.75" x14ac:dyDescent="0.25">
      <c r="A153" s="11" t="s">
        <v>276</v>
      </c>
      <c r="B153" s="12" t="s">
        <v>117</v>
      </c>
      <c r="C153" s="12" t="s">
        <v>277</v>
      </c>
      <c r="D153" s="13">
        <v>2776000</v>
      </c>
      <c r="E153" s="14"/>
      <c r="F153" s="13">
        <v>0</v>
      </c>
      <c r="G153" s="14"/>
      <c r="H153" s="14">
        <v>0</v>
      </c>
      <c r="I153" s="14">
        <v>0</v>
      </c>
      <c r="J153" s="15">
        <v>0</v>
      </c>
      <c r="K153" s="16">
        <v>0</v>
      </c>
      <c r="L153" s="7">
        <f t="shared" si="16"/>
        <v>0</v>
      </c>
      <c r="M153" s="15"/>
    </row>
    <row r="154" spans="1:13" ht="38.25" x14ac:dyDescent="0.25">
      <c r="A154" s="11" t="s">
        <v>278</v>
      </c>
      <c r="B154" s="12" t="s">
        <v>51</v>
      </c>
      <c r="C154" s="12" t="s">
        <v>279</v>
      </c>
      <c r="D154" s="13">
        <v>42998742.200000003</v>
      </c>
      <c r="E154" s="14"/>
      <c r="F154" s="13">
        <v>176905365</v>
      </c>
      <c r="G154" s="14">
        <v>0</v>
      </c>
      <c r="H154" s="14">
        <v>0</v>
      </c>
      <c r="I154" s="14">
        <v>0</v>
      </c>
      <c r="J154" s="15">
        <v>0</v>
      </c>
      <c r="K154" s="16">
        <v>0</v>
      </c>
      <c r="L154" s="7">
        <f t="shared" si="16"/>
        <v>0</v>
      </c>
      <c r="M154" s="15"/>
    </row>
    <row r="155" spans="1:13" ht="25.5" x14ac:dyDescent="0.25">
      <c r="A155" s="11" t="s">
        <v>280</v>
      </c>
      <c r="B155" s="12" t="s">
        <v>127</v>
      </c>
      <c r="C155" s="12" t="s">
        <v>281</v>
      </c>
      <c r="D155" s="13">
        <v>295762536.41000003</v>
      </c>
      <c r="E155" s="14"/>
      <c r="F155" s="13">
        <v>27742470</v>
      </c>
      <c r="G155" s="14">
        <v>0</v>
      </c>
      <c r="H155" s="14">
        <v>0</v>
      </c>
      <c r="I155" s="14">
        <v>0</v>
      </c>
      <c r="J155" s="15">
        <v>0</v>
      </c>
      <c r="K155" s="16">
        <v>0</v>
      </c>
      <c r="L155" s="7">
        <f t="shared" si="16"/>
        <v>0</v>
      </c>
      <c r="M155" s="15"/>
    </row>
    <row r="156" spans="1:13" ht="25.5" x14ac:dyDescent="0.25">
      <c r="A156" s="11" t="s">
        <v>280</v>
      </c>
      <c r="B156" s="12" t="s">
        <v>51</v>
      </c>
      <c r="C156" s="12" t="s">
        <v>281</v>
      </c>
      <c r="D156" s="13">
        <v>187657232.75</v>
      </c>
      <c r="E156" s="14"/>
      <c r="F156" s="13">
        <v>255524580</v>
      </c>
      <c r="G156" s="14">
        <v>0</v>
      </c>
      <c r="H156" s="14">
        <v>0</v>
      </c>
      <c r="I156" s="14">
        <v>0</v>
      </c>
      <c r="J156" s="15">
        <v>0</v>
      </c>
      <c r="K156" s="16">
        <v>0</v>
      </c>
      <c r="L156" s="7">
        <f t="shared" si="16"/>
        <v>0</v>
      </c>
      <c r="M156" s="15"/>
    </row>
    <row r="157" spans="1:13" ht="25.5" x14ac:dyDescent="0.25">
      <c r="A157" s="11" t="s">
        <v>282</v>
      </c>
      <c r="B157" s="12" t="s">
        <v>51</v>
      </c>
      <c r="C157" s="12" t="s">
        <v>283</v>
      </c>
      <c r="D157" s="13">
        <v>60523575.149999999</v>
      </c>
      <c r="E157" s="14"/>
      <c r="F157" s="13">
        <v>59394060</v>
      </c>
      <c r="G157" s="14">
        <v>0</v>
      </c>
      <c r="H157" s="14">
        <v>0</v>
      </c>
      <c r="I157" s="14">
        <v>0</v>
      </c>
      <c r="J157" s="15">
        <v>0</v>
      </c>
      <c r="K157" s="16">
        <v>0</v>
      </c>
      <c r="L157" s="7">
        <f t="shared" si="16"/>
        <v>0</v>
      </c>
      <c r="M157" s="15"/>
    </row>
    <row r="158" spans="1:13" ht="38.25" x14ac:dyDescent="0.25">
      <c r="A158" s="11" t="s">
        <v>284</v>
      </c>
      <c r="B158" s="12" t="s">
        <v>51</v>
      </c>
      <c r="C158" s="12" t="s">
        <v>285</v>
      </c>
      <c r="D158" s="13">
        <v>39501509.75</v>
      </c>
      <c r="E158" s="14"/>
      <c r="F158" s="13">
        <v>11130000</v>
      </c>
      <c r="G158" s="14">
        <v>0</v>
      </c>
      <c r="H158" s="14">
        <v>0</v>
      </c>
      <c r="I158" s="14">
        <v>0</v>
      </c>
      <c r="J158" s="15">
        <v>0</v>
      </c>
      <c r="K158" s="16">
        <v>0</v>
      </c>
      <c r="L158" s="7">
        <f t="shared" si="16"/>
        <v>0</v>
      </c>
      <c r="M158" s="15"/>
    </row>
    <row r="159" spans="1:13" ht="38.25" x14ac:dyDescent="0.25">
      <c r="A159" s="11" t="s">
        <v>286</v>
      </c>
      <c r="B159" s="12" t="s">
        <v>51</v>
      </c>
      <c r="C159" s="12" t="s">
        <v>287</v>
      </c>
      <c r="D159" s="13">
        <v>5043463.53</v>
      </c>
      <c r="E159" s="14"/>
      <c r="F159" s="13">
        <v>191731690</v>
      </c>
      <c r="G159" s="14">
        <v>0</v>
      </c>
      <c r="H159" s="14">
        <v>0</v>
      </c>
      <c r="I159" s="14">
        <v>0</v>
      </c>
      <c r="J159" s="15">
        <v>0</v>
      </c>
      <c r="K159" s="16">
        <v>0</v>
      </c>
      <c r="L159" s="7">
        <f t="shared" si="16"/>
        <v>0</v>
      </c>
      <c r="M159" s="15"/>
    </row>
    <row r="160" spans="1:13" ht="25.5" x14ac:dyDescent="0.25">
      <c r="A160" s="11" t="s">
        <v>288</v>
      </c>
      <c r="B160" s="12" t="s">
        <v>51</v>
      </c>
      <c r="C160" s="12" t="s">
        <v>289</v>
      </c>
      <c r="D160" s="13">
        <v>195769396.49000001</v>
      </c>
      <c r="E160" s="14">
        <v>43170313.649999999</v>
      </c>
      <c r="F160" s="13">
        <v>0</v>
      </c>
      <c r="G160" s="14"/>
      <c r="H160" s="14">
        <v>0</v>
      </c>
      <c r="I160" s="14">
        <v>0</v>
      </c>
      <c r="J160" s="15">
        <v>0</v>
      </c>
      <c r="K160" s="16">
        <v>0</v>
      </c>
      <c r="L160" s="7">
        <f t="shared" si="16"/>
        <v>-43170313.649999999</v>
      </c>
      <c r="M160" s="15"/>
    </row>
    <row r="161" spans="1:13" ht="38.25" x14ac:dyDescent="0.25">
      <c r="A161" s="11" t="s">
        <v>290</v>
      </c>
      <c r="B161" s="12" t="s">
        <v>126</v>
      </c>
      <c r="C161" s="12" t="s">
        <v>291</v>
      </c>
      <c r="D161" s="13">
        <v>15441327.68</v>
      </c>
      <c r="E161" s="14"/>
      <c r="F161" s="13">
        <v>0</v>
      </c>
      <c r="G161" s="14"/>
      <c r="H161" s="14">
        <v>0</v>
      </c>
      <c r="I161" s="14">
        <v>0</v>
      </c>
      <c r="J161" s="15">
        <v>0</v>
      </c>
      <c r="K161" s="16">
        <v>0</v>
      </c>
      <c r="L161" s="7">
        <f t="shared" si="16"/>
        <v>0</v>
      </c>
      <c r="M161" s="15"/>
    </row>
    <row r="162" spans="1:13" ht="38.25" x14ac:dyDescent="0.25">
      <c r="A162" s="11" t="s">
        <v>292</v>
      </c>
      <c r="B162" s="12" t="s">
        <v>117</v>
      </c>
      <c r="C162" s="12" t="s">
        <v>293</v>
      </c>
      <c r="D162" s="13">
        <v>105318957.56999999</v>
      </c>
      <c r="E162" s="14"/>
      <c r="F162" s="13">
        <v>60051000</v>
      </c>
      <c r="G162" s="14">
        <v>2157416.54</v>
      </c>
      <c r="H162" s="14">
        <v>2157416.54</v>
      </c>
      <c r="I162" s="14">
        <v>0</v>
      </c>
      <c r="J162" s="15">
        <v>100</v>
      </c>
      <c r="K162" s="16">
        <v>3.5926404889177532</v>
      </c>
      <c r="L162" s="7">
        <f t="shared" si="16"/>
        <v>2157416.54</v>
      </c>
      <c r="M162" s="15"/>
    </row>
    <row r="163" spans="1:13" ht="63.75" x14ac:dyDescent="0.25">
      <c r="A163" s="11" t="s">
        <v>294</v>
      </c>
      <c r="B163" s="12" t="s">
        <v>117</v>
      </c>
      <c r="C163" s="12" t="s">
        <v>295</v>
      </c>
      <c r="D163" s="13">
        <v>117819002.88</v>
      </c>
      <c r="E163" s="14">
        <v>17898619.32</v>
      </c>
      <c r="F163" s="13">
        <v>102076000</v>
      </c>
      <c r="G163" s="14">
        <v>15231447.43</v>
      </c>
      <c r="H163" s="14">
        <v>15231447.43</v>
      </c>
      <c r="I163" s="14">
        <v>0</v>
      </c>
      <c r="J163" s="15">
        <v>100</v>
      </c>
      <c r="K163" s="16">
        <v>14.921673488381208</v>
      </c>
      <c r="L163" s="7">
        <f t="shared" si="16"/>
        <v>-2667171.8900000006</v>
      </c>
      <c r="M163" s="15">
        <f t="shared" si="17"/>
        <v>85</v>
      </c>
    </row>
    <row r="164" spans="1:13" ht="51" x14ac:dyDescent="0.25">
      <c r="A164" s="11" t="s">
        <v>296</v>
      </c>
      <c r="B164" s="12" t="s">
        <v>51</v>
      </c>
      <c r="C164" s="12" t="s">
        <v>297</v>
      </c>
      <c r="D164" s="13">
        <v>215937500</v>
      </c>
      <c r="E164" s="14"/>
      <c r="F164" s="13">
        <v>0</v>
      </c>
      <c r="G164" s="14"/>
      <c r="H164" s="14">
        <v>0</v>
      </c>
      <c r="I164" s="14">
        <v>0</v>
      </c>
      <c r="J164" s="15">
        <v>0</v>
      </c>
      <c r="K164" s="16">
        <v>0</v>
      </c>
      <c r="L164" s="7">
        <f t="shared" si="16"/>
        <v>0</v>
      </c>
      <c r="M164" s="15"/>
    </row>
    <row r="165" spans="1:13" ht="76.5" x14ac:dyDescent="0.25">
      <c r="A165" s="11" t="s">
        <v>298</v>
      </c>
      <c r="B165" s="12" t="s">
        <v>127</v>
      </c>
      <c r="C165" s="12" t="s">
        <v>299</v>
      </c>
      <c r="D165" s="13">
        <v>9242087.0899999999</v>
      </c>
      <c r="E165" s="14"/>
      <c r="F165" s="13">
        <v>0</v>
      </c>
      <c r="G165" s="14"/>
      <c r="H165" s="14">
        <v>0</v>
      </c>
      <c r="I165" s="14">
        <v>0</v>
      </c>
      <c r="J165" s="15">
        <v>0</v>
      </c>
      <c r="K165" s="16">
        <v>0</v>
      </c>
      <c r="L165" s="7">
        <f t="shared" ref="L165:L195" si="18">H165-E165</f>
        <v>0</v>
      </c>
      <c r="M165" s="15"/>
    </row>
    <row r="166" spans="1:13" ht="38.25" x14ac:dyDescent="0.25">
      <c r="A166" s="11" t="s">
        <v>300</v>
      </c>
      <c r="B166" s="12" t="s">
        <v>51</v>
      </c>
      <c r="C166" s="12" t="s">
        <v>301</v>
      </c>
      <c r="D166" s="13">
        <v>0</v>
      </c>
      <c r="E166" s="14"/>
      <c r="F166" s="13">
        <v>4000000</v>
      </c>
      <c r="G166" s="14">
        <v>0</v>
      </c>
      <c r="H166" s="14">
        <v>0</v>
      </c>
      <c r="I166" s="14">
        <v>0</v>
      </c>
      <c r="J166" s="15">
        <v>0</v>
      </c>
      <c r="K166" s="16">
        <v>0</v>
      </c>
      <c r="L166" s="7">
        <f t="shared" si="18"/>
        <v>0</v>
      </c>
      <c r="M166" s="15"/>
    </row>
    <row r="167" spans="1:13" ht="38.25" x14ac:dyDescent="0.25">
      <c r="A167" s="11" t="s">
        <v>302</v>
      </c>
      <c r="B167" s="12" t="s">
        <v>51</v>
      </c>
      <c r="C167" s="12" t="s">
        <v>303</v>
      </c>
      <c r="D167" s="13">
        <v>85743443.769999996</v>
      </c>
      <c r="E167" s="14"/>
      <c r="F167" s="13">
        <v>21875000</v>
      </c>
      <c r="G167" s="14">
        <v>0</v>
      </c>
      <c r="H167" s="14">
        <v>0</v>
      </c>
      <c r="I167" s="14">
        <v>0</v>
      </c>
      <c r="J167" s="15">
        <v>0</v>
      </c>
      <c r="K167" s="16">
        <v>0</v>
      </c>
      <c r="L167" s="7">
        <f t="shared" si="18"/>
        <v>0</v>
      </c>
      <c r="M167" s="15"/>
    </row>
    <row r="168" spans="1:13" ht="38.25" x14ac:dyDescent="0.25">
      <c r="A168" s="11" t="s">
        <v>304</v>
      </c>
      <c r="B168" s="12" t="s">
        <v>51</v>
      </c>
      <c r="C168" s="12" t="s">
        <v>305</v>
      </c>
      <c r="D168" s="13">
        <v>7491251.8499999996</v>
      </c>
      <c r="E168" s="14"/>
      <c r="F168" s="13">
        <v>50208000</v>
      </c>
      <c r="G168" s="14">
        <v>0</v>
      </c>
      <c r="H168" s="14">
        <v>0</v>
      </c>
      <c r="I168" s="14">
        <v>0</v>
      </c>
      <c r="J168" s="15">
        <v>0</v>
      </c>
      <c r="K168" s="16">
        <v>0</v>
      </c>
      <c r="L168" s="7">
        <f t="shared" si="18"/>
        <v>0</v>
      </c>
      <c r="M168" s="15"/>
    </row>
    <row r="169" spans="1:13" ht="51" x14ac:dyDescent="0.25">
      <c r="A169" s="11" t="s">
        <v>306</v>
      </c>
      <c r="B169" s="12" t="s">
        <v>51</v>
      </c>
      <c r="C169" s="12" t="s">
        <v>307</v>
      </c>
      <c r="D169" s="13">
        <v>34339175.219999999</v>
      </c>
      <c r="E169" s="14"/>
      <c r="F169" s="13">
        <v>0</v>
      </c>
      <c r="G169" s="14"/>
      <c r="H169" s="14">
        <v>0</v>
      </c>
      <c r="I169" s="14">
        <v>0</v>
      </c>
      <c r="J169" s="15">
        <v>0</v>
      </c>
      <c r="K169" s="16">
        <v>0</v>
      </c>
      <c r="L169" s="7">
        <f t="shared" si="18"/>
        <v>0</v>
      </c>
      <c r="M169" s="15"/>
    </row>
    <row r="170" spans="1:13" ht="51" x14ac:dyDescent="0.25">
      <c r="A170" s="11" t="s">
        <v>308</v>
      </c>
      <c r="B170" s="12" t="s">
        <v>51</v>
      </c>
      <c r="C170" s="12" t="s">
        <v>309</v>
      </c>
      <c r="D170" s="13">
        <v>2285561.77</v>
      </c>
      <c r="E170" s="14"/>
      <c r="F170" s="13">
        <v>0</v>
      </c>
      <c r="G170" s="14"/>
      <c r="H170" s="14">
        <v>0</v>
      </c>
      <c r="I170" s="14">
        <v>0</v>
      </c>
      <c r="J170" s="15">
        <v>0</v>
      </c>
      <c r="K170" s="16">
        <v>0</v>
      </c>
      <c r="L170" s="7">
        <f t="shared" si="18"/>
        <v>0</v>
      </c>
      <c r="M170" s="15"/>
    </row>
    <row r="171" spans="1:13" ht="25.5" x14ac:dyDescent="0.25">
      <c r="A171" s="11" t="s">
        <v>310</v>
      </c>
      <c r="B171" s="12" t="s">
        <v>51</v>
      </c>
      <c r="C171" s="12" t="s">
        <v>311</v>
      </c>
      <c r="D171" s="13">
        <v>14691663.42</v>
      </c>
      <c r="E171" s="14"/>
      <c r="F171" s="13">
        <v>0</v>
      </c>
      <c r="G171" s="14"/>
      <c r="H171" s="14">
        <v>0</v>
      </c>
      <c r="I171" s="14">
        <v>0</v>
      </c>
      <c r="J171" s="15">
        <v>0</v>
      </c>
      <c r="K171" s="16">
        <v>0</v>
      </c>
      <c r="L171" s="7">
        <f t="shared" si="18"/>
        <v>0</v>
      </c>
      <c r="M171" s="15"/>
    </row>
    <row r="172" spans="1:13" ht="38.25" x14ac:dyDescent="0.25">
      <c r="A172" s="11" t="s">
        <v>312</v>
      </c>
      <c r="B172" s="12" t="s">
        <v>51</v>
      </c>
      <c r="C172" s="12" t="s">
        <v>313</v>
      </c>
      <c r="D172" s="13">
        <v>1977221.46</v>
      </c>
      <c r="E172" s="14"/>
      <c r="F172" s="13">
        <v>0</v>
      </c>
      <c r="G172" s="14"/>
      <c r="H172" s="14">
        <v>0</v>
      </c>
      <c r="I172" s="14">
        <v>0</v>
      </c>
      <c r="J172" s="15">
        <v>0</v>
      </c>
      <c r="K172" s="16">
        <v>0</v>
      </c>
      <c r="L172" s="7">
        <f t="shared" si="18"/>
        <v>0</v>
      </c>
      <c r="M172" s="15"/>
    </row>
    <row r="173" spans="1:13" ht="89.25" x14ac:dyDescent="0.25">
      <c r="A173" s="11" t="s">
        <v>314</v>
      </c>
      <c r="B173" s="12" t="s">
        <v>117</v>
      </c>
      <c r="C173" s="12" t="s">
        <v>315</v>
      </c>
      <c r="D173" s="13">
        <v>0</v>
      </c>
      <c r="E173" s="14"/>
      <c r="F173" s="13">
        <v>1598400</v>
      </c>
      <c r="G173" s="14">
        <v>0</v>
      </c>
      <c r="H173" s="14">
        <v>0</v>
      </c>
      <c r="I173" s="14">
        <v>0</v>
      </c>
      <c r="J173" s="15">
        <v>0</v>
      </c>
      <c r="K173" s="16">
        <v>0</v>
      </c>
      <c r="L173" s="7">
        <f t="shared" si="18"/>
        <v>0</v>
      </c>
      <c r="M173" s="15"/>
    </row>
    <row r="174" spans="1:13" ht="63.75" x14ac:dyDescent="0.25">
      <c r="A174" s="11" t="s">
        <v>316</v>
      </c>
      <c r="B174" s="12" t="s">
        <v>51</v>
      </c>
      <c r="C174" s="12" t="s">
        <v>317</v>
      </c>
      <c r="D174" s="13">
        <v>6078599.9199999999</v>
      </c>
      <c r="E174" s="14"/>
      <c r="F174" s="13">
        <v>0</v>
      </c>
      <c r="G174" s="14"/>
      <c r="H174" s="14">
        <v>0</v>
      </c>
      <c r="I174" s="14">
        <v>0</v>
      </c>
      <c r="J174" s="15">
        <v>0</v>
      </c>
      <c r="K174" s="16">
        <v>0</v>
      </c>
      <c r="L174" s="7">
        <f t="shared" si="18"/>
        <v>0</v>
      </c>
      <c r="M174" s="15"/>
    </row>
    <row r="175" spans="1:13" ht="63.75" x14ac:dyDescent="0.25">
      <c r="A175" s="11" t="s">
        <v>318</v>
      </c>
      <c r="B175" s="12" t="s">
        <v>51</v>
      </c>
      <c r="C175" s="12" t="s">
        <v>319</v>
      </c>
      <c r="D175" s="13">
        <v>125000000</v>
      </c>
      <c r="E175" s="14"/>
      <c r="F175" s="13">
        <v>62667000</v>
      </c>
      <c r="G175" s="14">
        <v>25404691.32</v>
      </c>
      <c r="H175" s="14">
        <v>25404691.32</v>
      </c>
      <c r="I175" s="14">
        <v>0</v>
      </c>
      <c r="J175" s="15">
        <v>100</v>
      </c>
      <c r="K175" s="16">
        <v>40.539185408588253</v>
      </c>
      <c r="L175" s="7">
        <f t="shared" si="18"/>
        <v>25404691.32</v>
      </c>
      <c r="M175" s="15"/>
    </row>
    <row r="176" spans="1:13" ht="38.25" x14ac:dyDescent="0.25">
      <c r="A176" s="11" t="s">
        <v>320</v>
      </c>
      <c r="B176" s="12" t="s">
        <v>127</v>
      </c>
      <c r="C176" s="12" t="s">
        <v>321</v>
      </c>
      <c r="D176" s="13">
        <v>4500000</v>
      </c>
      <c r="E176" s="14"/>
      <c r="F176" s="13">
        <v>0</v>
      </c>
      <c r="G176" s="14"/>
      <c r="H176" s="14">
        <v>0</v>
      </c>
      <c r="I176" s="14">
        <v>0</v>
      </c>
      <c r="J176" s="15">
        <v>0</v>
      </c>
      <c r="K176" s="16">
        <v>0</v>
      </c>
      <c r="L176" s="7">
        <f t="shared" si="18"/>
        <v>0</v>
      </c>
      <c r="M176" s="15"/>
    </row>
    <row r="177" spans="1:13" ht="38.25" x14ac:dyDescent="0.25">
      <c r="A177" s="11" t="s">
        <v>322</v>
      </c>
      <c r="B177" s="12" t="s">
        <v>117</v>
      </c>
      <c r="C177" s="12" t="s">
        <v>323</v>
      </c>
      <c r="D177" s="13">
        <v>0</v>
      </c>
      <c r="E177" s="14"/>
      <c r="F177" s="13">
        <v>5958270</v>
      </c>
      <c r="G177" s="14">
        <v>0</v>
      </c>
      <c r="H177" s="14">
        <v>0</v>
      </c>
      <c r="I177" s="14">
        <v>0</v>
      </c>
      <c r="J177" s="15">
        <v>0</v>
      </c>
      <c r="K177" s="16">
        <v>0</v>
      </c>
      <c r="L177" s="7">
        <f t="shared" si="18"/>
        <v>0</v>
      </c>
      <c r="M177" s="15"/>
    </row>
    <row r="178" spans="1:13" ht="51" x14ac:dyDescent="0.25">
      <c r="A178" s="11" t="s">
        <v>324</v>
      </c>
      <c r="B178" s="12" t="s">
        <v>127</v>
      </c>
      <c r="C178" s="12" t="s">
        <v>325</v>
      </c>
      <c r="D178" s="13">
        <v>0</v>
      </c>
      <c r="E178" s="14"/>
      <c r="F178" s="13">
        <v>300000</v>
      </c>
      <c r="G178" s="14">
        <v>0</v>
      </c>
      <c r="H178" s="14">
        <v>0</v>
      </c>
      <c r="I178" s="14">
        <v>0</v>
      </c>
      <c r="J178" s="15">
        <v>0</v>
      </c>
      <c r="K178" s="16">
        <v>0</v>
      </c>
      <c r="L178" s="7">
        <f t="shared" si="18"/>
        <v>0</v>
      </c>
      <c r="M178" s="15"/>
    </row>
    <row r="179" spans="1:13" ht="51" x14ac:dyDescent="0.25">
      <c r="A179" s="11" t="s">
        <v>326</v>
      </c>
      <c r="B179" s="12" t="s">
        <v>117</v>
      </c>
      <c r="C179" s="12" t="s">
        <v>327</v>
      </c>
      <c r="D179" s="13">
        <v>0</v>
      </c>
      <c r="E179" s="14"/>
      <c r="F179" s="13">
        <v>8757000</v>
      </c>
      <c r="G179" s="14">
        <v>0</v>
      </c>
      <c r="H179" s="14">
        <v>0</v>
      </c>
      <c r="I179" s="14">
        <v>0</v>
      </c>
      <c r="J179" s="15">
        <v>0</v>
      </c>
      <c r="K179" s="16">
        <v>0</v>
      </c>
      <c r="L179" s="7">
        <f t="shared" si="18"/>
        <v>0</v>
      </c>
      <c r="M179" s="15"/>
    </row>
    <row r="180" spans="1:13" ht="25.5" x14ac:dyDescent="0.25">
      <c r="A180" s="11" t="s">
        <v>328</v>
      </c>
      <c r="B180" s="12" t="s">
        <v>127</v>
      </c>
      <c r="C180" s="12" t="s">
        <v>329</v>
      </c>
      <c r="D180" s="13">
        <v>57000000</v>
      </c>
      <c r="E180" s="14"/>
      <c r="F180" s="13">
        <v>0</v>
      </c>
      <c r="G180" s="14"/>
      <c r="H180" s="14">
        <v>0</v>
      </c>
      <c r="I180" s="14">
        <v>0</v>
      </c>
      <c r="J180" s="15">
        <v>0</v>
      </c>
      <c r="K180" s="16">
        <v>0</v>
      </c>
      <c r="L180" s="7">
        <f t="shared" si="18"/>
        <v>0</v>
      </c>
      <c r="M180" s="15"/>
    </row>
    <row r="181" spans="1:13" ht="38.25" x14ac:dyDescent="0.25">
      <c r="A181" s="11" t="s">
        <v>330</v>
      </c>
      <c r="B181" s="12" t="s">
        <v>51</v>
      </c>
      <c r="C181" s="12" t="s">
        <v>331</v>
      </c>
      <c r="D181" s="13">
        <v>0</v>
      </c>
      <c r="E181" s="14"/>
      <c r="F181" s="13">
        <v>9773000</v>
      </c>
      <c r="G181" s="14">
        <v>0</v>
      </c>
      <c r="H181" s="14">
        <v>0</v>
      </c>
      <c r="I181" s="14">
        <v>0</v>
      </c>
      <c r="J181" s="15">
        <v>0</v>
      </c>
      <c r="K181" s="16">
        <v>0</v>
      </c>
      <c r="L181" s="7">
        <f t="shared" si="18"/>
        <v>0</v>
      </c>
      <c r="M181" s="15"/>
    </row>
    <row r="182" spans="1:13" ht="25.5" x14ac:dyDescent="0.25">
      <c r="A182" s="11" t="s">
        <v>332</v>
      </c>
      <c r="B182" s="12" t="s">
        <v>51</v>
      </c>
      <c r="C182" s="12" t="s">
        <v>333</v>
      </c>
      <c r="D182" s="13">
        <v>0</v>
      </c>
      <c r="E182" s="14"/>
      <c r="F182" s="13">
        <v>1382530</v>
      </c>
      <c r="G182" s="14">
        <v>0</v>
      </c>
      <c r="H182" s="14">
        <v>0</v>
      </c>
      <c r="I182" s="14">
        <v>0</v>
      </c>
      <c r="J182" s="15">
        <v>0</v>
      </c>
      <c r="K182" s="16">
        <v>0</v>
      </c>
      <c r="L182" s="7">
        <f t="shared" si="18"/>
        <v>0</v>
      </c>
      <c r="M182" s="15"/>
    </row>
    <row r="183" spans="1:13" x14ac:dyDescent="0.25">
      <c r="A183" s="11" t="s">
        <v>334</v>
      </c>
      <c r="B183" s="12" t="s">
        <v>51</v>
      </c>
      <c r="C183" s="12" t="s">
        <v>335</v>
      </c>
      <c r="D183" s="13">
        <v>24858730</v>
      </c>
      <c r="E183" s="14"/>
      <c r="F183" s="13">
        <v>65200000</v>
      </c>
      <c r="G183" s="14">
        <v>0</v>
      </c>
      <c r="H183" s="14">
        <v>0</v>
      </c>
      <c r="I183" s="14">
        <v>0</v>
      </c>
      <c r="J183" s="15">
        <v>0</v>
      </c>
      <c r="K183" s="16">
        <v>0</v>
      </c>
      <c r="L183" s="7">
        <f t="shared" si="18"/>
        <v>0</v>
      </c>
      <c r="M183" s="15"/>
    </row>
    <row r="184" spans="1:13" ht="38.25" x14ac:dyDescent="0.25">
      <c r="A184" s="11" t="s">
        <v>336</v>
      </c>
      <c r="B184" s="12" t="s">
        <v>51</v>
      </c>
      <c r="C184" s="12" t="s">
        <v>337</v>
      </c>
      <c r="D184" s="13">
        <v>12975941.720000001</v>
      </c>
      <c r="E184" s="14"/>
      <c r="F184" s="13">
        <v>274897830</v>
      </c>
      <c r="G184" s="14">
        <v>7354953.0099999998</v>
      </c>
      <c r="H184" s="14">
        <v>7354953.0099999998</v>
      </c>
      <c r="I184" s="14">
        <v>0</v>
      </c>
      <c r="J184" s="15">
        <v>100</v>
      </c>
      <c r="K184" s="16">
        <v>2.6755223968119353</v>
      </c>
      <c r="L184" s="7">
        <f t="shared" si="18"/>
        <v>7354953.0099999998</v>
      </c>
      <c r="M184" s="15"/>
    </row>
    <row r="185" spans="1:13" ht="38.25" x14ac:dyDescent="0.25">
      <c r="A185" s="11" t="s">
        <v>338</v>
      </c>
      <c r="B185" s="12" t="s">
        <v>51</v>
      </c>
      <c r="C185" s="12" t="s">
        <v>339</v>
      </c>
      <c r="D185" s="13">
        <v>5000000</v>
      </c>
      <c r="E185" s="14"/>
      <c r="F185" s="13">
        <v>117745880</v>
      </c>
      <c r="G185" s="14">
        <v>0</v>
      </c>
      <c r="H185" s="14">
        <v>0</v>
      </c>
      <c r="I185" s="14">
        <v>0</v>
      </c>
      <c r="J185" s="15">
        <v>0</v>
      </c>
      <c r="K185" s="16">
        <v>0</v>
      </c>
      <c r="L185" s="7">
        <f t="shared" si="18"/>
        <v>0</v>
      </c>
      <c r="M185" s="15"/>
    </row>
    <row r="186" spans="1:13" ht="51" x14ac:dyDescent="0.25">
      <c r="A186" s="11" t="s">
        <v>340</v>
      </c>
      <c r="B186" s="12" t="s">
        <v>51</v>
      </c>
      <c r="C186" s="12" t="s">
        <v>341</v>
      </c>
      <c r="D186" s="13">
        <v>0</v>
      </c>
      <c r="E186" s="14"/>
      <c r="F186" s="13">
        <v>180468490</v>
      </c>
      <c r="G186" s="14">
        <v>0</v>
      </c>
      <c r="H186" s="14">
        <v>0</v>
      </c>
      <c r="I186" s="14">
        <v>0</v>
      </c>
      <c r="J186" s="15">
        <v>0</v>
      </c>
      <c r="K186" s="16">
        <v>0</v>
      </c>
      <c r="L186" s="7">
        <f t="shared" si="18"/>
        <v>0</v>
      </c>
      <c r="M186" s="15"/>
    </row>
    <row r="187" spans="1:13" ht="38.25" x14ac:dyDescent="0.25">
      <c r="A187" s="11" t="s">
        <v>342</v>
      </c>
      <c r="B187" s="12" t="s">
        <v>51</v>
      </c>
      <c r="C187" s="12" t="s">
        <v>343</v>
      </c>
      <c r="D187" s="13">
        <v>7162262.6200000001</v>
      </c>
      <c r="E187" s="14"/>
      <c r="F187" s="13">
        <v>64645980</v>
      </c>
      <c r="G187" s="14">
        <v>0</v>
      </c>
      <c r="H187" s="14">
        <v>0</v>
      </c>
      <c r="I187" s="14">
        <v>0</v>
      </c>
      <c r="J187" s="15">
        <v>0</v>
      </c>
      <c r="K187" s="16">
        <v>0</v>
      </c>
      <c r="L187" s="7">
        <f t="shared" si="18"/>
        <v>0</v>
      </c>
      <c r="M187" s="15"/>
    </row>
    <row r="188" spans="1:13" ht="51" x14ac:dyDescent="0.25">
      <c r="A188" s="11" t="s">
        <v>344</v>
      </c>
      <c r="B188" s="12" t="s">
        <v>51</v>
      </c>
      <c r="C188" s="12" t="s">
        <v>345</v>
      </c>
      <c r="D188" s="13">
        <v>168750000</v>
      </c>
      <c r="E188" s="14"/>
      <c r="F188" s="13">
        <v>556006000</v>
      </c>
      <c r="G188" s="14">
        <v>0</v>
      </c>
      <c r="H188" s="14">
        <v>0</v>
      </c>
      <c r="I188" s="14">
        <v>0</v>
      </c>
      <c r="J188" s="15">
        <v>0</v>
      </c>
      <c r="K188" s="16">
        <v>0</v>
      </c>
      <c r="L188" s="7">
        <f t="shared" si="18"/>
        <v>0</v>
      </c>
      <c r="M188" s="15"/>
    </row>
    <row r="189" spans="1:13" ht="38.25" x14ac:dyDescent="0.25">
      <c r="A189" s="11" t="s">
        <v>346</v>
      </c>
      <c r="B189" s="12" t="s">
        <v>51</v>
      </c>
      <c r="C189" s="12" t="s">
        <v>347</v>
      </c>
      <c r="D189" s="13">
        <v>0</v>
      </c>
      <c r="E189" s="14"/>
      <c r="F189" s="13">
        <v>62781250</v>
      </c>
      <c r="G189" s="14">
        <v>0</v>
      </c>
      <c r="H189" s="14">
        <v>0</v>
      </c>
      <c r="I189" s="14">
        <v>0</v>
      </c>
      <c r="J189" s="15">
        <v>0</v>
      </c>
      <c r="K189" s="16">
        <v>0</v>
      </c>
      <c r="L189" s="7">
        <f t="shared" si="18"/>
        <v>0</v>
      </c>
      <c r="M189" s="15"/>
    </row>
    <row r="190" spans="1:13" ht="38.25" x14ac:dyDescent="0.25">
      <c r="A190" s="11" t="s">
        <v>348</v>
      </c>
      <c r="B190" s="12" t="s">
        <v>51</v>
      </c>
      <c r="C190" s="12" t="s">
        <v>349</v>
      </c>
      <c r="D190" s="13">
        <v>0</v>
      </c>
      <c r="E190" s="14"/>
      <c r="F190" s="13">
        <v>375000000</v>
      </c>
      <c r="G190" s="14">
        <v>0</v>
      </c>
      <c r="H190" s="14">
        <v>0</v>
      </c>
      <c r="I190" s="14">
        <v>0</v>
      </c>
      <c r="J190" s="15">
        <v>0</v>
      </c>
      <c r="K190" s="16">
        <v>0</v>
      </c>
      <c r="L190" s="7">
        <f t="shared" si="18"/>
        <v>0</v>
      </c>
      <c r="M190" s="15"/>
    </row>
    <row r="191" spans="1:13" ht="25.5" x14ac:dyDescent="0.25">
      <c r="A191" s="5" t="s">
        <v>350</v>
      </c>
      <c r="B191" s="6" t="s">
        <v>5</v>
      </c>
      <c r="C191" s="6" t="s">
        <v>351</v>
      </c>
      <c r="D191" s="7">
        <v>6108802634.3400002</v>
      </c>
      <c r="E191" s="8">
        <v>1438925044.79</v>
      </c>
      <c r="F191" s="7">
        <v>6311261340</v>
      </c>
      <c r="G191" s="8">
        <v>1770069121.1800001</v>
      </c>
      <c r="H191" s="8">
        <v>1770069121.1800001</v>
      </c>
      <c r="I191" s="8">
        <v>0</v>
      </c>
      <c r="J191" s="9">
        <v>100</v>
      </c>
      <c r="K191" s="10">
        <v>28.04620226960844</v>
      </c>
      <c r="L191" s="7">
        <f t="shared" si="18"/>
        <v>331144076.3900001</v>
      </c>
      <c r="M191" s="9">
        <f t="shared" ref="M191:M195" si="19">ROUND(H191/E191*100,0)</f>
        <v>123</v>
      </c>
    </row>
    <row r="192" spans="1:13" ht="51" x14ac:dyDescent="0.25">
      <c r="A192" s="11" t="s">
        <v>352</v>
      </c>
      <c r="B192" s="12" t="s">
        <v>51</v>
      </c>
      <c r="C192" s="12" t="s">
        <v>353</v>
      </c>
      <c r="D192" s="13">
        <v>6447000</v>
      </c>
      <c r="E192" s="14">
        <v>1790300</v>
      </c>
      <c r="F192" s="13">
        <v>6671000</v>
      </c>
      <c r="G192" s="14">
        <v>1613100</v>
      </c>
      <c r="H192" s="14">
        <v>1613100</v>
      </c>
      <c r="I192" s="14">
        <v>0</v>
      </c>
      <c r="J192" s="15">
        <v>100</v>
      </c>
      <c r="K192" s="16">
        <v>24.180782491380604</v>
      </c>
      <c r="L192" s="7">
        <f t="shared" si="18"/>
        <v>-177200</v>
      </c>
      <c r="M192" s="15">
        <f t="shared" si="19"/>
        <v>90</v>
      </c>
    </row>
    <row r="193" spans="1:13" ht="51" x14ac:dyDescent="0.25">
      <c r="A193" s="11" t="s">
        <v>354</v>
      </c>
      <c r="B193" s="12" t="s">
        <v>51</v>
      </c>
      <c r="C193" s="12" t="s">
        <v>355</v>
      </c>
      <c r="D193" s="13">
        <v>72666384.909999996</v>
      </c>
      <c r="E193" s="14">
        <v>21889303.77</v>
      </c>
      <c r="F193" s="13">
        <v>76084000</v>
      </c>
      <c r="G193" s="14">
        <v>17074836.670000002</v>
      </c>
      <c r="H193" s="14">
        <v>17074836.670000002</v>
      </c>
      <c r="I193" s="14">
        <v>0</v>
      </c>
      <c r="J193" s="15">
        <v>100</v>
      </c>
      <c r="K193" s="16">
        <v>22.442085944482418</v>
      </c>
      <c r="L193" s="7">
        <f t="shared" si="18"/>
        <v>-4814467.0999999978</v>
      </c>
      <c r="M193" s="15">
        <f t="shared" si="19"/>
        <v>78</v>
      </c>
    </row>
    <row r="194" spans="1:13" ht="51" x14ac:dyDescent="0.25">
      <c r="A194" s="11" t="s">
        <v>356</v>
      </c>
      <c r="B194" s="12" t="s">
        <v>51</v>
      </c>
      <c r="C194" s="12" t="s">
        <v>357</v>
      </c>
      <c r="D194" s="13">
        <v>25581000</v>
      </c>
      <c r="E194" s="14">
        <v>11446823.08</v>
      </c>
      <c r="F194" s="13">
        <v>26565000</v>
      </c>
      <c r="G194" s="14">
        <v>11969599.4</v>
      </c>
      <c r="H194" s="14">
        <v>11969599.4</v>
      </c>
      <c r="I194" s="14">
        <v>0</v>
      </c>
      <c r="J194" s="15">
        <v>100</v>
      </c>
      <c r="K194" s="16">
        <v>45.057780538302275</v>
      </c>
      <c r="L194" s="7">
        <f t="shared" si="18"/>
        <v>522776.3200000003</v>
      </c>
      <c r="M194" s="15">
        <f t="shared" si="19"/>
        <v>105</v>
      </c>
    </row>
    <row r="195" spans="1:13" ht="63.75" x14ac:dyDescent="0.25">
      <c r="A195" s="11" t="s">
        <v>358</v>
      </c>
      <c r="B195" s="12" t="s">
        <v>51</v>
      </c>
      <c r="C195" s="12" t="s">
        <v>359</v>
      </c>
      <c r="D195" s="13">
        <v>13859250.66</v>
      </c>
      <c r="E195" s="14">
        <v>3906000</v>
      </c>
      <c r="F195" s="13">
        <v>14759000</v>
      </c>
      <c r="G195" s="14">
        <v>3689749.98</v>
      </c>
      <c r="H195" s="14">
        <v>3689749.98</v>
      </c>
      <c r="I195" s="14">
        <v>0</v>
      </c>
      <c r="J195" s="15">
        <v>100</v>
      </c>
      <c r="K195" s="16">
        <v>24.999999864489464</v>
      </c>
      <c r="L195" s="7">
        <f t="shared" si="18"/>
        <v>-216250.02000000002</v>
      </c>
      <c r="M195" s="15">
        <f t="shared" si="19"/>
        <v>94</v>
      </c>
    </row>
    <row r="196" spans="1:13" ht="76.5" x14ac:dyDescent="0.25">
      <c r="A196" s="11" t="s">
        <v>360</v>
      </c>
      <c r="B196" s="12" t="s">
        <v>51</v>
      </c>
      <c r="C196" s="12" t="s">
        <v>361</v>
      </c>
      <c r="D196" s="13">
        <v>13025887.800000001</v>
      </c>
      <c r="E196" s="14">
        <v>4431000</v>
      </c>
      <c r="F196" s="13">
        <v>13366000</v>
      </c>
      <c r="G196" s="14">
        <v>4579960</v>
      </c>
      <c r="H196" s="14">
        <v>4579960</v>
      </c>
      <c r="I196" s="14">
        <v>0</v>
      </c>
      <c r="J196" s="15">
        <v>100</v>
      </c>
      <c r="K196" s="16">
        <v>34.265748915157864</v>
      </c>
      <c r="L196" s="7">
        <f t="shared" ref="L196:L224" si="20">H196-E196</f>
        <v>148960</v>
      </c>
      <c r="M196" s="15">
        <f t="shared" ref="M196:M214" si="21">ROUND(H196/E196*100,0)</f>
        <v>103</v>
      </c>
    </row>
    <row r="197" spans="1:13" ht="165.75" x14ac:dyDescent="0.25">
      <c r="A197" s="11" t="s">
        <v>362</v>
      </c>
      <c r="B197" s="12" t="s">
        <v>51</v>
      </c>
      <c r="C197" s="12" t="s">
        <v>363</v>
      </c>
      <c r="D197" s="13">
        <v>3649000</v>
      </c>
      <c r="E197" s="14">
        <v>620700</v>
      </c>
      <c r="F197" s="13">
        <v>2965000</v>
      </c>
      <c r="G197" s="14">
        <v>1601800</v>
      </c>
      <c r="H197" s="14">
        <v>1601800</v>
      </c>
      <c r="I197" s="14">
        <v>0</v>
      </c>
      <c r="J197" s="15">
        <v>100</v>
      </c>
      <c r="K197" s="16">
        <v>54.023608768971329</v>
      </c>
      <c r="L197" s="7">
        <f t="shared" si="20"/>
        <v>981100</v>
      </c>
      <c r="M197" s="15">
        <f t="shared" si="21"/>
        <v>258</v>
      </c>
    </row>
    <row r="198" spans="1:13" ht="51" x14ac:dyDescent="0.25">
      <c r="A198" s="11" t="s">
        <v>364</v>
      </c>
      <c r="B198" s="12" t="s">
        <v>51</v>
      </c>
      <c r="C198" s="12" t="s">
        <v>365</v>
      </c>
      <c r="D198" s="13">
        <v>10245000</v>
      </c>
      <c r="E198" s="14">
        <v>5982000</v>
      </c>
      <c r="F198" s="13">
        <v>8620000</v>
      </c>
      <c r="G198" s="14">
        <v>8620000</v>
      </c>
      <c r="H198" s="14">
        <v>8620000</v>
      </c>
      <c r="I198" s="14">
        <v>0</v>
      </c>
      <c r="J198" s="15">
        <v>100</v>
      </c>
      <c r="K198" s="16">
        <v>100</v>
      </c>
      <c r="L198" s="7">
        <f t="shared" si="20"/>
        <v>2638000</v>
      </c>
      <c r="M198" s="15">
        <f t="shared" si="21"/>
        <v>144</v>
      </c>
    </row>
    <row r="199" spans="1:13" ht="63.75" x14ac:dyDescent="0.25">
      <c r="A199" s="11" t="s">
        <v>366</v>
      </c>
      <c r="B199" s="12" t="s">
        <v>51</v>
      </c>
      <c r="C199" s="12" t="s">
        <v>367</v>
      </c>
      <c r="D199" s="13">
        <v>662000</v>
      </c>
      <c r="E199" s="14">
        <v>662000</v>
      </c>
      <c r="F199" s="13">
        <v>708000</v>
      </c>
      <c r="G199" s="14">
        <v>708000</v>
      </c>
      <c r="H199" s="14">
        <v>708000</v>
      </c>
      <c r="I199" s="14">
        <v>0</v>
      </c>
      <c r="J199" s="15">
        <v>100</v>
      </c>
      <c r="K199" s="16">
        <v>100</v>
      </c>
      <c r="L199" s="7">
        <f t="shared" si="20"/>
        <v>46000</v>
      </c>
      <c r="M199" s="15">
        <f t="shared" si="21"/>
        <v>107</v>
      </c>
    </row>
    <row r="200" spans="1:13" ht="76.5" x14ac:dyDescent="0.25">
      <c r="A200" s="11" t="s">
        <v>368</v>
      </c>
      <c r="B200" s="12" t="s">
        <v>117</v>
      </c>
      <c r="C200" s="12" t="s">
        <v>369</v>
      </c>
      <c r="D200" s="13">
        <v>0</v>
      </c>
      <c r="E200" s="14"/>
      <c r="F200" s="13">
        <v>52000</v>
      </c>
      <c r="G200" s="14">
        <v>0</v>
      </c>
      <c r="H200" s="14">
        <v>0</v>
      </c>
      <c r="I200" s="14">
        <v>0</v>
      </c>
      <c r="J200" s="15">
        <v>0</v>
      </c>
      <c r="K200" s="16">
        <v>0</v>
      </c>
      <c r="L200" s="7">
        <f t="shared" si="20"/>
        <v>0</v>
      </c>
      <c r="M200" s="15"/>
    </row>
    <row r="201" spans="1:13" ht="76.5" x14ac:dyDescent="0.25">
      <c r="A201" s="11" t="s">
        <v>370</v>
      </c>
      <c r="B201" s="12" t="s">
        <v>51</v>
      </c>
      <c r="C201" s="12" t="s">
        <v>371</v>
      </c>
      <c r="D201" s="13">
        <v>2804210.76</v>
      </c>
      <c r="E201" s="14">
        <v>1195141.8</v>
      </c>
      <c r="F201" s="13">
        <v>6054000</v>
      </c>
      <c r="G201" s="14">
        <v>0</v>
      </c>
      <c r="H201" s="14">
        <v>0</v>
      </c>
      <c r="I201" s="14">
        <v>0</v>
      </c>
      <c r="J201" s="15">
        <v>0</v>
      </c>
      <c r="K201" s="16">
        <v>0</v>
      </c>
      <c r="L201" s="7">
        <f t="shared" si="20"/>
        <v>-1195141.8</v>
      </c>
      <c r="M201" s="15">
        <f t="shared" si="21"/>
        <v>0</v>
      </c>
    </row>
    <row r="202" spans="1:13" ht="140.25" x14ac:dyDescent="0.25">
      <c r="A202" s="11" t="s">
        <v>372</v>
      </c>
      <c r="B202" s="12" t="s">
        <v>51</v>
      </c>
      <c r="C202" s="12" t="s">
        <v>373</v>
      </c>
      <c r="D202" s="13">
        <v>4459032</v>
      </c>
      <c r="E202" s="14">
        <v>897782</v>
      </c>
      <c r="F202" s="13">
        <v>3952000</v>
      </c>
      <c r="G202" s="14">
        <v>1046474.21</v>
      </c>
      <c r="H202" s="14">
        <v>1046474.21</v>
      </c>
      <c r="I202" s="14">
        <v>0</v>
      </c>
      <c r="J202" s="15">
        <v>100</v>
      </c>
      <c r="K202" s="16">
        <v>26.479610576923072</v>
      </c>
      <c r="L202" s="7">
        <f t="shared" si="20"/>
        <v>148692.20999999996</v>
      </c>
      <c r="M202" s="15">
        <f t="shared" si="21"/>
        <v>117</v>
      </c>
    </row>
    <row r="203" spans="1:13" ht="102" x14ac:dyDescent="0.25">
      <c r="A203" s="11" t="s">
        <v>374</v>
      </c>
      <c r="B203" s="12" t="s">
        <v>51</v>
      </c>
      <c r="C203" s="12" t="s">
        <v>375</v>
      </c>
      <c r="D203" s="13">
        <v>0</v>
      </c>
      <c r="E203" s="14"/>
      <c r="F203" s="13">
        <v>6551340</v>
      </c>
      <c r="G203" s="14">
        <v>0</v>
      </c>
      <c r="H203" s="14">
        <v>0</v>
      </c>
      <c r="I203" s="14">
        <v>0</v>
      </c>
      <c r="J203" s="15">
        <v>0</v>
      </c>
      <c r="K203" s="16">
        <v>0</v>
      </c>
      <c r="L203" s="7">
        <f t="shared" si="20"/>
        <v>0</v>
      </c>
      <c r="M203" s="15" t="e">
        <f t="shared" si="21"/>
        <v>#DIV/0!</v>
      </c>
    </row>
    <row r="204" spans="1:13" ht="76.5" x14ac:dyDescent="0.25">
      <c r="A204" s="11" t="s">
        <v>376</v>
      </c>
      <c r="B204" s="12" t="s">
        <v>126</v>
      </c>
      <c r="C204" s="12" t="s">
        <v>377</v>
      </c>
      <c r="D204" s="13">
        <v>5955000</v>
      </c>
      <c r="E204" s="14">
        <v>1471251</v>
      </c>
      <c r="F204" s="13">
        <v>6090000</v>
      </c>
      <c r="G204" s="14">
        <v>1523500</v>
      </c>
      <c r="H204" s="14">
        <v>1523500</v>
      </c>
      <c r="I204" s="14">
        <v>0</v>
      </c>
      <c r="J204" s="15">
        <v>100</v>
      </c>
      <c r="K204" s="16">
        <v>25.016420361247949</v>
      </c>
      <c r="L204" s="7">
        <f t="shared" si="20"/>
        <v>52249</v>
      </c>
      <c r="M204" s="15">
        <f t="shared" si="21"/>
        <v>104</v>
      </c>
    </row>
    <row r="205" spans="1:13" ht="89.25" x14ac:dyDescent="0.25">
      <c r="A205" s="11" t="s">
        <v>378</v>
      </c>
      <c r="B205" s="12" t="s">
        <v>117</v>
      </c>
      <c r="C205" s="12" t="s">
        <v>379</v>
      </c>
      <c r="D205" s="13">
        <v>886497.84</v>
      </c>
      <c r="E205" s="14">
        <v>295499.28000000003</v>
      </c>
      <c r="F205" s="13">
        <v>1190000</v>
      </c>
      <c r="G205" s="14">
        <v>295499.28000000003</v>
      </c>
      <c r="H205" s="14">
        <v>295499.28000000003</v>
      </c>
      <c r="I205" s="14">
        <v>0</v>
      </c>
      <c r="J205" s="15">
        <v>100</v>
      </c>
      <c r="K205" s="16">
        <v>24.831872268907563</v>
      </c>
      <c r="L205" s="7">
        <f t="shared" si="20"/>
        <v>0</v>
      </c>
      <c r="M205" s="15">
        <f t="shared" si="21"/>
        <v>100</v>
      </c>
    </row>
    <row r="206" spans="1:13" ht="76.5" x14ac:dyDescent="0.25">
      <c r="A206" s="11" t="s">
        <v>380</v>
      </c>
      <c r="B206" s="12" t="s">
        <v>117</v>
      </c>
      <c r="C206" s="12" t="s">
        <v>381</v>
      </c>
      <c r="D206" s="13">
        <v>88649781.569999993</v>
      </c>
      <c r="E206" s="14">
        <v>29549927.190000001</v>
      </c>
      <c r="F206" s="13">
        <v>118986000</v>
      </c>
      <c r="G206" s="14">
        <v>29549927.190000001</v>
      </c>
      <c r="H206" s="14">
        <v>29549927.190000001</v>
      </c>
      <c r="I206" s="14">
        <v>0</v>
      </c>
      <c r="J206" s="15">
        <v>100</v>
      </c>
      <c r="K206" s="16">
        <v>24.834793328626898</v>
      </c>
      <c r="L206" s="7">
        <f t="shared" si="20"/>
        <v>0</v>
      </c>
      <c r="M206" s="15">
        <f t="shared" si="21"/>
        <v>100</v>
      </c>
    </row>
    <row r="207" spans="1:13" ht="51" x14ac:dyDescent="0.25">
      <c r="A207" s="11" t="s">
        <v>382</v>
      </c>
      <c r="B207" s="12" t="s">
        <v>51</v>
      </c>
      <c r="C207" s="12" t="s">
        <v>383</v>
      </c>
      <c r="D207" s="13">
        <v>99515427.75</v>
      </c>
      <c r="E207" s="14"/>
      <c r="F207" s="13">
        <v>101173000</v>
      </c>
      <c r="G207" s="14">
        <v>0</v>
      </c>
      <c r="H207" s="14">
        <v>0</v>
      </c>
      <c r="I207" s="14">
        <v>0</v>
      </c>
      <c r="J207" s="15">
        <v>0</v>
      </c>
      <c r="K207" s="16">
        <v>0</v>
      </c>
      <c r="L207" s="7">
        <f t="shared" si="20"/>
        <v>0</v>
      </c>
      <c r="M207" s="15"/>
    </row>
    <row r="208" spans="1:13" ht="51" x14ac:dyDescent="0.25">
      <c r="A208" s="11" t="s">
        <v>384</v>
      </c>
      <c r="B208" s="12" t="s">
        <v>51</v>
      </c>
      <c r="C208" s="12" t="s">
        <v>385</v>
      </c>
      <c r="D208" s="13">
        <v>0</v>
      </c>
      <c r="E208" s="14"/>
      <c r="F208" s="13">
        <v>3337000</v>
      </c>
      <c r="G208" s="14">
        <v>0</v>
      </c>
      <c r="H208" s="14">
        <v>0</v>
      </c>
      <c r="I208" s="14">
        <v>0</v>
      </c>
      <c r="J208" s="15">
        <v>0</v>
      </c>
      <c r="K208" s="16">
        <v>0</v>
      </c>
      <c r="L208" s="7">
        <f t="shared" si="20"/>
        <v>0</v>
      </c>
      <c r="M208" s="15"/>
    </row>
    <row r="209" spans="1:13" ht="51" x14ac:dyDescent="0.25">
      <c r="A209" s="11" t="s">
        <v>386</v>
      </c>
      <c r="B209" s="12" t="s">
        <v>117</v>
      </c>
      <c r="C209" s="12" t="s">
        <v>387</v>
      </c>
      <c r="D209" s="13">
        <v>136992477.47999999</v>
      </c>
      <c r="E209" s="14">
        <v>34899148.140000001</v>
      </c>
      <c r="F209" s="13">
        <v>140069000</v>
      </c>
      <c r="G209" s="14">
        <v>36459531.390000001</v>
      </c>
      <c r="H209" s="14">
        <v>36459531.390000001</v>
      </c>
      <c r="I209" s="14">
        <v>0</v>
      </c>
      <c r="J209" s="15">
        <v>100</v>
      </c>
      <c r="K209" s="16">
        <v>26.029693501060191</v>
      </c>
      <c r="L209" s="7">
        <f t="shared" si="20"/>
        <v>1560383.25</v>
      </c>
      <c r="M209" s="15">
        <f t="shared" si="21"/>
        <v>104</v>
      </c>
    </row>
    <row r="210" spans="1:13" ht="25.5" x14ac:dyDescent="0.25">
      <c r="A210" s="11" t="s">
        <v>388</v>
      </c>
      <c r="B210" s="12" t="s">
        <v>5</v>
      </c>
      <c r="C210" s="12" t="s">
        <v>389</v>
      </c>
      <c r="D210" s="13">
        <v>2326887</v>
      </c>
      <c r="E210" s="14">
        <v>0</v>
      </c>
      <c r="F210" s="13">
        <v>0</v>
      </c>
      <c r="G210" s="14">
        <v>0</v>
      </c>
      <c r="H210" s="14">
        <v>0</v>
      </c>
      <c r="I210" s="14">
        <v>0</v>
      </c>
      <c r="J210" s="15">
        <v>0</v>
      </c>
      <c r="K210" s="16">
        <v>0</v>
      </c>
      <c r="L210" s="7">
        <f t="shared" si="20"/>
        <v>0</v>
      </c>
      <c r="M210" s="15"/>
    </row>
    <row r="211" spans="1:13" ht="25.5" x14ac:dyDescent="0.25">
      <c r="A211" s="11" t="s">
        <v>390</v>
      </c>
      <c r="B211" s="12" t="s">
        <v>51</v>
      </c>
      <c r="C211" s="12" t="s">
        <v>391</v>
      </c>
      <c r="D211" s="13">
        <v>2326887</v>
      </c>
      <c r="E211" s="14"/>
      <c r="F211" s="13">
        <v>0</v>
      </c>
      <c r="G211" s="14"/>
      <c r="H211" s="14">
        <v>0</v>
      </c>
      <c r="I211" s="14">
        <v>0</v>
      </c>
      <c r="J211" s="15">
        <v>0</v>
      </c>
      <c r="K211" s="16">
        <v>0</v>
      </c>
      <c r="L211" s="7">
        <f t="shared" si="20"/>
        <v>0</v>
      </c>
      <c r="M211" s="15"/>
    </row>
    <row r="212" spans="1:13" ht="38.25" x14ac:dyDescent="0.25">
      <c r="A212" s="11" t="s">
        <v>392</v>
      </c>
      <c r="B212" s="12" t="s">
        <v>51</v>
      </c>
      <c r="C212" s="12" t="s">
        <v>393</v>
      </c>
      <c r="D212" s="13">
        <v>0</v>
      </c>
      <c r="E212" s="14"/>
      <c r="F212" s="13">
        <v>19976000</v>
      </c>
      <c r="G212" s="14">
        <v>15404944.5</v>
      </c>
      <c r="H212" s="14">
        <v>15404944.5</v>
      </c>
      <c r="I212" s="14">
        <v>0</v>
      </c>
      <c r="J212" s="15">
        <v>100</v>
      </c>
      <c r="K212" s="16">
        <v>77.117263215859026</v>
      </c>
      <c r="L212" s="7">
        <f t="shared" si="20"/>
        <v>15404944.5</v>
      </c>
      <c r="M212" s="15"/>
    </row>
    <row r="213" spans="1:13" x14ac:dyDescent="0.25">
      <c r="A213" s="11" t="s">
        <v>394</v>
      </c>
      <c r="B213" s="12" t="s">
        <v>5</v>
      </c>
      <c r="C213" s="12" t="s">
        <v>395</v>
      </c>
      <c r="D213" s="13">
        <v>5621077796.5699997</v>
      </c>
      <c r="E213" s="14">
        <v>1319888168.53</v>
      </c>
      <c r="F213" s="13">
        <v>5754093000</v>
      </c>
      <c r="G213" s="14">
        <v>1635932198.5599999</v>
      </c>
      <c r="H213" s="14">
        <v>1635932198.5599999</v>
      </c>
      <c r="I213" s="14">
        <v>0</v>
      </c>
      <c r="J213" s="15">
        <v>100</v>
      </c>
      <c r="K213" s="16">
        <v>28.430757003058517</v>
      </c>
      <c r="L213" s="7">
        <f t="shared" si="20"/>
        <v>316044030.02999997</v>
      </c>
      <c r="M213" s="15">
        <f t="shared" si="21"/>
        <v>124</v>
      </c>
    </row>
    <row r="214" spans="1:13" ht="127.5" x14ac:dyDescent="0.25">
      <c r="A214" s="11" t="s">
        <v>396</v>
      </c>
      <c r="B214" s="12" t="s">
        <v>117</v>
      </c>
      <c r="C214" s="12" t="s">
        <v>397</v>
      </c>
      <c r="D214" s="13">
        <v>3700165461.6999998</v>
      </c>
      <c r="E214" s="14">
        <v>770470354.52999997</v>
      </c>
      <c r="F214" s="13">
        <v>0</v>
      </c>
      <c r="G214" s="14"/>
      <c r="H214" s="14">
        <v>0</v>
      </c>
      <c r="I214" s="14">
        <v>0</v>
      </c>
      <c r="J214" s="15">
        <v>0</v>
      </c>
      <c r="K214" s="16">
        <v>0</v>
      </c>
      <c r="L214" s="7">
        <f t="shared" si="20"/>
        <v>-770470354.52999997</v>
      </c>
      <c r="M214" s="15">
        <f t="shared" si="21"/>
        <v>0</v>
      </c>
    </row>
    <row r="215" spans="1:13" ht="127.5" x14ac:dyDescent="0.25">
      <c r="A215" s="11" t="s">
        <v>398</v>
      </c>
      <c r="B215" s="12" t="s">
        <v>117</v>
      </c>
      <c r="C215" s="12" t="s">
        <v>399</v>
      </c>
      <c r="D215" s="13">
        <v>281039908.75</v>
      </c>
      <c r="E215" s="14">
        <v>65046330</v>
      </c>
      <c r="F215" s="13">
        <v>0</v>
      </c>
      <c r="G215" s="14"/>
      <c r="H215" s="14">
        <v>0</v>
      </c>
      <c r="I215" s="14">
        <v>0</v>
      </c>
      <c r="J215" s="15">
        <v>0</v>
      </c>
      <c r="K215" s="16">
        <v>0</v>
      </c>
      <c r="L215" s="7">
        <f t="shared" si="20"/>
        <v>-65046330</v>
      </c>
      <c r="M215" s="15"/>
    </row>
    <row r="216" spans="1:13" ht="76.5" x14ac:dyDescent="0.25">
      <c r="A216" s="11" t="s">
        <v>400</v>
      </c>
      <c r="B216" s="12" t="s">
        <v>117</v>
      </c>
      <c r="C216" s="12" t="s">
        <v>401</v>
      </c>
      <c r="D216" s="13">
        <v>101417000</v>
      </c>
      <c r="E216" s="14">
        <v>24629584</v>
      </c>
      <c r="F216" s="13">
        <v>0</v>
      </c>
      <c r="G216" s="14"/>
      <c r="H216" s="14">
        <v>0</v>
      </c>
      <c r="I216" s="14">
        <v>0</v>
      </c>
      <c r="J216" s="15">
        <v>0</v>
      </c>
      <c r="K216" s="16">
        <v>0</v>
      </c>
      <c r="L216" s="7">
        <f t="shared" si="20"/>
        <v>-24629584</v>
      </c>
      <c r="M216" s="15"/>
    </row>
    <row r="217" spans="1:13" ht="102" x14ac:dyDescent="0.25">
      <c r="A217" s="11" t="s">
        <v>402</v>
      </c>
      <c r="B217" s="12" t="s">
        <v>117</v>
      </c>
      <c r="C217" s="12" t="s">
        <v>403</v>
      </c>
      <c r="D217" s="13">
        <v>1538455426.1199999</v>
      </c>
      <c r="E217" s="14">
        <v>459741900</v>
      </c>
      <c r="F217" s="13">
        <v>0</v>
      </c>
      <c r="G217" s="14"/>
      <c r="H217" s="14">
        <v>0</v>
      </c>
      <c r="I217" s="14">
        <v>0</v>
      </c>
      <c r="J217" s="15">
        <v>0</v>
      </c>
      <c r="K217" s="16">
        <v>0</v>
      </c>
      <c r="L217" s="7">
        <f t="shared" si="20"/>
        <v>-459741900</v>
      </c>
      <c r="M217" s="15"/>
    </row>
    <row r="218" spans="1:13" ht="204" x14ac:dyDescent="0.25">
      <c r="A218" s="11" t="s">
        <v>404</v>
      </c>
      <c r="B218" s="12" t="s">
        <v>117</v>
      </c>
      <c r="C218" s="12" t="s">
        <v>405</v>
      </c>
      <c r="D218" s="13">
        <v>0</v>
      </c>
      <c r="E218" s="14"/>
      <c r="F218" s="13">
        <v>406227000</v>
      </c>
      <c r="G218" s="14">
        <v>96485634</v>
      </c>
      <c r="H218" s="14">
        <v>96485634</v>
      </c>
      <c r="I218" s="14">
        <v>0</v>
      </c>
      <c r="J218" s="15">
        <v>100</v>
      </c>
      <c r="K218" s="16">
        <v>23.751654616753687</v>
      </c>
      <c r="L218" s="7">
        <f t="shared" si="20"/>
        <v>96485634</v>
      </c>
      <c r="M218" s="15"/>
    </row>
    <row r="219" spans="1:13" ht="153" x14ac:dyDescent="0.25">
      <c r="A219" s="11" t="s">
        <v>406</v>
      </c>
      <c r="B219" s="12" t="s">
        <v>117</v>
      </c>
      <c r="C219" s="12" t="s">
        <v>407</v>
      </c>
      <c r="D219" s="13">
        <v>0</v>
      </c>
      <c r="E219" s="14"/>
      <c r="F219" s="13">
        <v>5347866000</v>
      </c>
      <c r="G219" s="14">
        <v>1539446564.5599999</v>
      </c>
      <c r="H219" s="14">
        <v>1539446564.5599999</v>
      </c>
      <c r="I219" s="14">
        <v>0</v>
      </c>
      <c r="J219" s="15">
        <v>100</v>
      </c>
      <c r="K219" s="16">
        <v>28.786184331469784</v>
      </c>
      <c r="L219" s="7">
        <f t="shared" si="20"/>
        <v>1539446564.5599999</v>
      </c>
      <c r="M219" s="15"/>
    </row>
    <row r="220" spans="1:13" x14ac:dyDescent="0.25">
      <c r="A220" s="5" t="s">
        <v>408</v>
      </c>
      <c r="B220" s="6" t="s">
        <v>5</v>
      </c>
      <c r="C220" s="6" t="s">
        <v>409</v>
      </c>
      <c r="D220" s="7">
        <v>123020792.23</v>
      </c>
      <c r="E220" s="8">
        <v>0</v>
      </c>
      <c r="F220" s="7">
        <v>166270000</v>
      </c>
      <c r="G220" s="8">
        <v>0</v>
      </c>
      <c r="H220" s="8">
        <v>0</v>
      </c>
      <c r="I220" s="8">
        <v>0</v>
      </c>
      <c r="J220" s="9">
        <v>0</v>
      </c>
      <c r="K220" s="10">
        <v>0</v>
      </c>
      <c r="L220" s="7">
        <f t="shared" si="20"/>
        <v>0</v>
      </c>
      <c r="M220" s="9"/>
    </row>
    <row r="221" spans="1:13" ht="51" x14ac:dyDescent="0.25">
      <c r="A221" s="11" t="s">
        <v>410</v>
      </c>
      <c r="B221" s="12" t="s">
        <v>51</v>
      </c>
      <c r="C221" s="12" t="s">
        <v>411</v>
      </c>
      <c r="D221" s="13">
        <v>70000000</v>
      </c>
      <c r="E221" s="14"/>
      <c r="F221" s="13">
        <v>0</v>
      </c>
      <c r="G221" s="14"/>
      <c r="H221" s="14">
        <v>0</v>
      </c>
      <c r="I221" s="14">
        <v>0</v>
      </c>
      <c r="J221" s="15">
        <v>0</v>
      </c>
      <c r="K221" s="16">
        <v>0</v>
      </c>
      <c r="L221" s="7">
        <f t="shared" si="20"/>
        <v>0</v>
      </c>
      <c r="M221" s="15"/>
    </row>
    <row r="222" spans="1:13" ht="25.5" x14ac:dyDescent="0.25">
      <c r="A222" s="11" t="s">
        <v>412</v>
      </c>
      <c r="B222" s="12" t="s">
        <v>127</v>
      </c>
      <c r="C222" s="12" t="s">
        <v>413</v>
      </c>
      <c r="D222" s="13">
        <v>541760</v>
      </c>
      <c r="E222" s="14"/>
      <c r="F222" s="13">
        <v>0</v>
      </c>
      <c r="G222" s="14"/>
      <c r="H222" s="14">
        <v>0</v>
      </c>
      <c r="I222" s="14">
        <v>0</v>
      </c>
      <c r="J222" s="15">
        <v>0</v>
      </c>
      <c r="K222" s="16">
        <v>0</v>
      </c>
      <c r="L222" s="7">
        <f t="shared" si="20"/>
        <v>0</v>
      </c>
      <c r="M222" s="15"/>
    </row>
    <row r="223" spans="1:13" x14ac:dyDescent="0.25">
      <c r="A223" s="11" t="s">
        <v>414</v>
      </c>
      <c r="B223" s="12" t="s">
        <v>5</v>
      </c>
      <c r="C223" s="12" t="s">
        <v>415</v>
      </c>
      <c r="D223" s="13">
        <v>52479032.229999997</v>
      </c>
      <c r="E223" s="14">
        <v>0</v>
      </c>
      <c r="F223" s="13">
        <v>166270000</v>
      </c>
      <c r="G223" s="14">
        <v>0</v>
      </c>
      <c r="H223" s="14">
        <v>0</v>
      </c>
      <c r="I223" s="14">
        <v>0</v>
      </c>
      <c r="J223" s="15">
        <v>0</v>
      </c>
      <c r="K223" s="16">
        <v>0</v>
      </c>
      <c r="L223" s="7">
        <f t="shared" si="20"/>
        <v>0</v>
      </c>
      <c r="M223" s="15"/>
    </row>
    <row r="224" spans="1:13" ht="51" x14ac:dyDescent="0.25">
      <c r="A224" s="11" t="s">
        <v>416</v>
      </c>
      <c r="B224" s="12" t="s">
        <v>127</v>
      </c>
      <c r="C224" s="12" t="s">
        <v>417</v>
      </c>
      <c r="D224" s="13">
        <v>700000</v>
      </c>
      <c r="E224" s="14"/>
      <c r="F224" s="13">
        <v>0</v>
      </c>
      <c r="G224" s="14"/>
      <c r="H224" s="14">
        <v>0</v>
      </c>
      <c r="I224" s="14">
        <v>0</v>
      </c>
      <c r="J224" s="15">
        <v>0</v>
      </c>
      <c r="K224" s="16">
        <v>0</v>
      </c>
      <c r="L224" s="7">
        <f t="shared" si="20"/>
        <v>0</v>
      </c>
      <c r="M224" s="15"/>
    </row>
    <row r="225" spans="1:13" ht="76.5" x14ac:dyDescent="0.25">
      <c r="A225" s="11" t="s">
        <v>418</v>
      </c>
      <c r="B225" s="12" t="s">
        <v>51</v>
      </c>
      <c r="C225" s="12" t="s">
        <v>419</v>
      </c>
      <c r="D225" s="13">
        <v>51779032.229999997</v>
      </c>
      <c r="E225" s="14"/>
      <c r="F225" s="13">
        <v>0</v>
      </c>
      <c r="G225" s="14"/>
      <c r="H225" s="14">
        <v>0</v>
      </c>
      <c r="I225" s="14">
        <v>0</v>
      </c>
      <c r="J225" s="15">
        <v>0</v>
      </c>
      <c r="K225" s="16">
        <v>0</v>
      </c>
      <c r="L225" s="7">
        <f t="shared" ref="L225:L245" si="22">H225-E225</f>
        <v>0</v>
      </c>
      <c r="M225" s="15"/>
    </row>
    <row r="226" spans="1:13" ht="38.25" x14ac:dyDescent="0.25">
      <c r="A226" s="11" t="s">
        <v>420</v>
      </c>
      <c r="B226" s="12" t="s">
        <v>51</v>
      </c>
      <c r="C226" s="12" t="s">
        <v>421</v>
      </c>
      <c r="D226" s="13">
        <v>0</v>
      </c>
      <c r="E226" s="14"/>
      <c r="F226" s="13">
        <v>27000000</v>
      </c>
      <c r="G226" s="14">
        <v>0</v>
      </c>
      <c r="H226" s="14">
        <v>0</v>
      </c>
      <c r="I226" s="14">
        <v>0</v>
      </c>
      <c r="J226" s="15">
        <v>0</v>
      </c>
      <c r="K226" s="16">
        <v>0</v>
      </c>
      <c r="L226" s="7">
        <f t="shared" si="22"/>
        <v>0</v>
      </c>
      <c r="M226" s="15"/>
    </row>
    <row r="227" spans="1:13" ht="51" x14ac:dyDescent="0.25">
      <c r="A227" s="11" t="s">
        <v>422</v>
      </c>
      <c r="B227" s="12" t="s">
        <v>51</v>
      </c>
      <c r="C227" s="12" t="s">
        <v>423</v>
      </c>
      <c r="D227" s="13">
        <v>0</v>
      </c>
      <c r="E227" s="14"/>
      <c r="F227" s="13">
        <v>139270000</v>
      </c>
      <c r="G227" s="14">
        <v>0</v>
      </c>
      <c r="H227" s="14">
        <v>0</v>
      </c>
      <c r="I227" s="14">
        <v>0</v>
      </c>
      <c r="J227" s="15">
        <v>0</v>
      </c>
      <c r="K227" s="16">
        <v>0</v>
      </c>
      <c r="L227" s="7">
        <f t="shared" si="22"/>
        <v>0</v>
      </c>
      <c r="M227" s="15"/>
    </row>
    <row r="228" spans="1:13" ht="25.5" x14ac:dyDescent="0.25">
      <c r="A228" s="5" t="s">
        <v>424</v>
      </c>
      <c r="B228" s="6" t="s">
        <v>5</v>
      </c>
      <c r="C228" s="6" t="s">
        <v>425</v>
      </c>
      <c r="D228" s="7">
        <v>0</v>
      </c>
      <c r="E228" s="8">
        <v>0</v>
      </c>
      <c r="F228" s="7">
        <v>0</v>
      </c>
      <c r="G228" s="8">
        <v>0</v>
      </c>
      <c r="H228" s="8">
        <v>126898648.41</v>
      </c>
      <c r="I228" s="8">
        <v>126898648.41</v>
      </c>
      <c r="J228" s="9">
        <v>0</v>
      </c>
      <c r="K228" s="10">
        <v>0</v>
      </c>
      <c r="L228" s="7">
        <f t="shared" si="22"/>
        <v>126898648.41</v>
      </c>
      <c r="M228" s="9"/>
    </row>
    <row r="229" spans="1:13" ht="51" x14ac:dyDescent="0.25">
      <c r="A229" s="11" t="s">
        <v>426</v>
      </c>
      <c r="B229" s="12" t="s">
        <v>117</v>
      </c>
      <c r="C229" s="12" t="s">
        <v>427</v>
      </c>
      <c r="D229" s="13">
        <v>0</v>
      </c>
      <c r="E229" s="14"/>
      <c r="F229" s="13">
        <v>0</v>
      </c>
      <c r="G229" s="14"/>
      <c r="H229" s="14">
        <v>92000000</v>
      </c>
      <c r="I229" s="14">
        <v>92000000</v>
      </c>
      <c r="J229" s="15">
        <v>0</v>
      </c>
      <c r="K229" s="16">
        <v>0</v>
      </c>
      <c r="L229" s="7">
        <f t="shared" si="22"/>
        <v>92000000</v>
      </c>
      <c r="M229" s="15"/>
    </row>
    <row r="230" spans="1:13" ht="51" x14ac:dyDescent="0.25">
      <c r="A230" s="11" t="s">
        <v>426</v>
      </c>
      <c r="B230" s="12" t="s">
        <v>51</v>
      </c>
      <c r="C230" s="12" t="s">
        <v>427</v>
      </c>
      <c r="D230" s="13">
        <v>0</v>
      </c>
      <c r="E230" s="14"/>
      <c r="F230" s="13">
        <v>0</v>
      </c>
      <c r="G230" s="14"/>
      <c r="H230" s="14">
        <v>34898648.409999996</v>
      </c>
      <c r="I230" s="14">
        <v>34898648.409999996</v>
      </c>
      <c r="J230" s="15">
        <v>0</v>
      </c>
      <c r="K230" s="16">
        <v>0</v>
      </c>
      <c r="L230" s="7">
        <f t="shared" si="22"/>
        <v>34898648.409999996</v>
      </c>
      <c r="M230" s="15"/>
    </row>
    <row r="231" spans="1:13" x14ac:dyDescent="0.25">
      <c r="A231" s="5" t="s">
        <v>428</v>
      </c>
      <c r="B231" s="6" t="s">
        <v>5</v>
      </c>
      <c r="C231" s="6" t="s">
        <v>429</v>
      </c>
      <c r="D231" s="7">
        <v>416168953.86000001</v>
      </c>
      <c r="E231" s="8">
        <v>62178844</v>
      </c>
      <c r="F231" s="7">
        <v>129174364</v>
      </c>
      <c r="G231" s="8">
        <v>60000000</v>
      </c>
      <c r="H231" s="8">
        <v>40000000</v>
      </c>
      <c r="I231" s="8">
        <v>-20000000</v>
      </c>
      <c r="J231" s="9">
        <v>66.666666666666657</v>
      </c>
      <c r="K231" s="10">
        <v>30.965896607782025</v>
      </c>
      <c r="L231" s="7">
        <f t="shared" si="22"/>
        <v>-22178844</v>
      </c>
      <c r="M231" s="9">
        <f t="shared" ref="M231:M245" si="23">ROUND(H231/E231*100,0)</f>
        <v>64</v>
      </c>
    </row>
    <row r="232" spans="1:13" x14ac:dyDescent="0.25">
      <c r="A232" s="11" t="s">
        <v>430</v>
      </c>
      <c r="B232" s="12" t="s">
        <v>126</v>
      </c>
      <c r="C232" s="12" t="s">
        <v>431</v>
      </c>
      <c r="D232" s="13">
        <v>175660.07</v>
      </c>
      <c r="E232" s="14"/>
      <c r="F232" s="13">
        <v>263764</v>
      </c>
      <c r="G232" s="14">
        <v>0</v>
      </c>
      <c r="H232" s="14">
        <v>0</v>
      </c>
      <c r="I232" s="14">
        <v>0</v>
      </c>
      <c r="J232" s="15">
        <v>0</v>
      </c>
      <c r="K232" s="16">
        <v>0</v>
      </c>
      <c r="L232" s="7">
        <f t="shared" si="22"/>
        <v>0</v>
      </c>
      <c r="M232" s="15"/>
    </row>
    <row r="233" spans="1:13" x14ac:dyDescent="0.25">
      <c r="A233" s="11" t="s">
        <v>430</v>
      </c>
      <c r="B233" s="12" t="s">
        <v>117</v>
      </c>
      <c r="C233" s="12" t="s">
        <v>431</v>
      </c>
      <c r="D233" s="13">
        <v>3587196.19</v>
      </c>
      <c r="E233" s="14">
        <v>21344</v>
      </c>
      <c r="F233" s="13">
        <v>0</v>
      </c>
      <c r="G233" s="14"/>
      <c r="H233" s="14">
        <v>0</v>
      </c>
      <c r="I233" s="14">
        <v>0</v>
      </c>
      <c r="J233" s="15">
        <v>0</v>
      </c>
      <c r="K233" s="16">
        <v>0</v>
      </c>
      <c r="L233" s="7">
        <f t="shared" si="22"/>
        <v>-21344</v>
      </c>
      <c r="M233" s="15"/>
    </row>
    <row r="234" spans="1:13" x14ac:dyDescent="0.25">
      <c r="A234" s="11" t="s">
        <v>430</v>
      </c>
      <c r="B234" s="12" t="s">
        <v>51</v>
      </c>
      <c r="C234" s="12" t="s">
        <v>431</v>
      </c>
      <c r="D234" s="13">
        <v>412406097.60000002</v>
      </c>
      <c r="E234" s="14">
        <v>62157500</v>
      </c>
      <c r="F234" s="13">
        <v>128910600</v>
      </c>
      <c r="G234" s="14">
        <v>60000000</v>
      </c>
      <c r="H234" s="14">
        <v>40000000</v>
      </c>
      <c r="I234" s="14">
        <v>-20000000</v>
      </c>
      <c r="J234" s="15">
        <v>66.666666666666657</v>
      </c>
      <c r="K234" s="16">
        <v>31.029255933957334</v>
      </c>
      <c r="L234" s="7">
        <f t="shared" si="22"/>
        <v>-22157500</v>
      </c>
      <c r="M234" s="15">
        <f t="shared" si="23"/>
        <v>64</v>
      </c>
    </row>
    <row r="235" spans="1:13" ht="51" x14ac:dyDescent="0.25">
      <c r="A235" s="5" t="s">
        <v>432</v>
      </c>
      <c r="B235" s="6" t="s">
        <v>5</v>
      </c>
      <c r="C235" s="6" t="s">
        <v>433</v>
      </c>
      <c r="D235" s="7">
        <v>4150410.43</v>
      </c>
      <c r="E235" s="8">
        <v>4118320.24</v>
      </c>
      <c r="F235" s="7">
        <v>4179737.66</v>
      </c>
      <c r="G235" s="8">
        <v>4179737.66</v>
      </c>
      <c r="H235" s="8">
        <v>6255751.9800000004</v>
      </c>
      <c r="I235" s="8">
        <v>2076014.32</v>
      </c>
      <c r="J235" s="9">
        <v>149.66853158913329</v>
      </c>
      <c r="K235" s="10">
        <v>149.66853158913329</v>
      </c>
      <c r="L235" s="7">
        <f t="shared" si="22"/>
        <v>2137431.7400000002</v>
      </c>
      <c r="M235" s="9">
        <f t="shared" si="23"/>
        <v>152</v>
      </c>
    </row>
    <row r="236" spans="1:13" ht="25.5" x14ac:dyDescent="0.25">
      <c r="A236" s="11" t="s">
        <v>434</v>
      </c>
      <c r="B236" s="12" t="s">
        <v>117</v>
      </c>
      <c r="C236" s="12" t="s">
        <v>435</v>
      </c>
      <c r="D236" s="13">
        <v>3830156.84</v>
      </c>
      <c r="E236" s="14">
        <v>3830156.84</v>
      </c>
      <c r="F236" s="13">
        <v>3279441.66</v>
      </c>
      <c r="G236" s="14">
        <v>3279441.66</v>
      </c>
      <c r="H236" s="14">
        <v>3311455.98</v>
      </c>
      <c r="I236" s="14">
        <v>32014.32</v>
      </c>
      <c r="J236" s="15">
        <v>100.97621251783451</v>
      </c>
      <c r="K236" s="16">
        <v>100.97621251783451</v>
      </c>
      <c r="L236" s="7">
        <f t="shared" si="22"/>
        <v>-518700.85999999987</v>
      </c>
      <c r="M236" s="15">
        <f t="shared" si="23"/>
        <v>86</v>
      </c>
    </row>
    <row r="237" spans="1:13" ht="25.5" x14ac:dyDescent="0.25">
      <c r="A237" s="11" t="s">
        <v>436</v>
      </c>
      <c r="B237" s="12" t="s">
        <v>117</v>
      </c>
      <c r="C237" s="12" t="s">
        <v>437</v>
      </c>
      <c r="D237" s="13">
        <v>211771.5</v>
      </c>
      <c r="E237" s="14">
        <v>202155.4</v>
      </c>
      <c r="F237" s="13">
        <v>207014.75</v>
      </c>
      <c r="G237" s="14">
        <v>207014.75</v>
      </c>
      <c r="H237" s="14">
        <v>207014.75</v>
      </c>
      <c r="I237" s="14">
        <v>0</v>
      </c>
      <c r="J237" s="15">
        <v>100</v>
      </c>
      <c r="K237" s="16">
        <v>100</v>
      </c>
      <c r="L237" s="7">
        <f t="shared" si="22"/>
        <v>4859.3500000000058</v>
      </c>
      <c r="M237" s="15">
        <f t="shared" si="23"/>
        <v>102</v>
      </c>
    </row>
    <row r="238" spans="1:13" ht="25.5" x14ac:dyDescent="0.25">
      <c r="A238" s="11" t="s">
        <v>438</v>
      </c>
      <c r="B238" s="12" t="s">
        <v>117</v>
      </c>
      <c r="C238" s="12" t="s">
        <v>439</v>
      </c>
      <c r="D238" s="13">
        <v>86008</v>
      </c>
      <c r="E238" s="14">
        <v>86008</v>
      </c>
      <c r="F238" s="13">
        <v>0</v>
      </c>
      <c r="G238" s="14"/>
      <c r="H238" s="14">
        <v>2044000</v>
      </c>
      <c r="I238" s="14">
        <v>2044000</v>
      </c>
      <c r="J238" s="15">
        <v>0</v>
      </c>
      <c r="K238" s="16">
        <v>0</v>
      </c>
      <c r="L238" s="7">
        <f t="shared" si="22"/>
        <v>1957992</v>
      </c>
      <c r="M238" s="15">
        <f t="shared" si="23"/>
        <v>2377</v>
      </c>
    </row>
    <row r="239" spans="1:13" ht="25.5" x14ac:dyDescent="0.25">
      <c r="A239" s="11" t="s">
        <v>438</v>
      </c>
      <c r="B239" s="12" t="s">
        <v>51</v>
      </c>
      <c r="C239" s="12" t="s">
        <v>439</v>
      </c>
      <c r="D239" s="13">
        <v>22474.09</v>
      </c>
      <c r="E239" s="14"/>
      <c r="F239" s="13">
        <v>693281.25</v>
      </c>
      <c r="G239" s="14">
        <v>693281.25</v>
      </c>
      <c r="H239" s="14">
        <v>693281.25</v>
      </c>
      <c r="I239" s="14">
        <v>0</v>
      </c>
      <c r="J239" s="15">
        <v>100</v>
      </c>
      <c r="K239" s="16">
        <v>100</v>
      </c>
      <c r="L239" s="7">
        <f t="shared" si="22"/>
        <v>693281.25</v>
      </c>
      <c r="M239" s="15"/>
    </row>
    <row r="240" spans="1:13" ht="38.25" x14ac:dyDescent="0.25">
      <c r="A240" s="5" t="s">
        <v>440</v>
      </c>
      <c r="B240" s="6" t="s">
        <v>5</v>
      </c>
      <c r="C240" s="6" t="s">
        <v>441</v>
      </c>
      <c r="D240" s="7">
        <v>-38651507.520000003</v>
      </c>
      <c r="E240" s="8">
        <v>-32448642.530000001</v>
      </c>
      <c r="F240" s="7">
        <v>-32421962.440000001</v>
      </c>
      <c r="G240" s="8">
        <v>-32421962.440000001</v>
      </c>
      <c r="H240" s="8">
        <v>-33100779.640000001</v>
      </c>
      <c r="I240" s="8">
        <v>-678817.2</v>
      </c>
      <c r="J240" s="9">
        <v>102.09369559679251</v>
      </c>
      <c r="K240" s="10">
        <v>102.09369559679251</v>
      </c>
      <c r="L240" s="7">
        <f t="shared" si="22"/>
        <v>-652137.1099999994</v>
      </c>
      <c r="M240" s="9">
        <f t="shared" si="23"/>
        <v>102</v>
      </c>
    </row>
    <row r="241" spans="1:13" ht="51" x14ac:dyDescent="0.25">
      <c r="A241" s="11" t="s">
        <v>442</v>
      </c>
      <c r="B241" s="12" t="s">
        <v>117</v>
      </c>
      <c r="C241" s="12" t="s">
        <v>443</v>
      </c>
      <c r="D241" s="13">
        <v>0</v>
      </c>
      <c r="E241" s="14"/>
      <c r="F241" s="13">
        <v>-3436024.36</v>
      </c>
      <c r="G241" s="14">
        <v>-3436024.36</v>
      </c>
      <c r="H241" s="14">
        <v>-3436024.36</v>
      </c>
      <c r="I241" s="14">
        <v>0</v>
      </c>
      <c r="J241" s="15">
        <v>100</v>
      </c>
      <c r="K241" s="16">
        <v>100</v>
      </c>
      <c r="L241" s="7">
        <f t="shared" si="22"/>
        <v>-3436024.36</v>
      </c>
      <c r="M241" s="15"/>
    </row>
    <row r="242" spans="1:13" ht="38.25" x14ac:dyDescent="0.25">
      <c r="A242" s="11" t="s">
        <v>444</v>
      </c>
      <c r="B242" s="12" t="s">
        <v>126</v>
      </c>
      <c r="C242" s="12" t="s">
        <v>445</v>
      </c>
      <c r="D242" s="13">
        <v>-1031760</v>
      </c>
      <c r="E242" s="14">
        <v>-1025749.94</v>
      </c>
      <c r="F242" s="13">
        <v>-231596.09</v>
      </c>
      <c r="G242" s="14">
        <v>-231596.09</v>
      </c>
      <c r="H242" s="14">
        <v>-231596.09</v>
      </c>
      <c r="I242" s="14">
        <v>0</v>
      </c>
      <c r="J242" s="15">
        <v>100</v>
      </c>
      <c r="K242" s="16">
        <v>100</v>
      </c>
      <c r="L242" s="7">
        <f t="shared" si="22"/>
        <v>794153.85</v>
      </c>
      <c r="M242" s="15">
        <f t="shared" si="23"/>
        <v>23</v>
      </c>
    </row>
    <row r="243" spans="1:13" ht="38.25" x14ac:dyDescent="0.25">
      <c r="A243" s="11" t="s">
        <v>444</v>
      </c>
      <c r="B243" s="12" t="s">
        <v>117</v>
      </c>
      <c r="C243" s="12" t="s">
        <v>445</v>
      </c>
      <c r="D243" s="13">
        <v>-32016123.289999999</v>
      </c>
      <c r="E243" s="14">
        <v>-25892796.629999999</v>
      </c>
      <c r="F243" s="13">
        <v>-24965363.449999999</v>
      </c>
      <c r="G243" s="14">
        <v>-24965363.449999999</v>
      </c>
      <c r="H243" s="14">
        <v>-25332363.449999999</v>
      </c>
      <c r="I243" s="14">
        <v>-367000</v>
      </c>
      <c r="J243" s="15">
        <v>101.47003667995868</v>
      </c>
      <c r="K243" s="16">
        <v>101.47003667995868</v>
      </c>
      <c r="L243" s="7">
        <f t="shared" si="22"/>
        <v>560433.1799999997</v>
      </c>
      <c r="M243" s="15">
        <f t="shared" si="23"/>
        <v>98</v>
      </c>
    </row>
    <row r="244" spans="1:13" ht="38.25" x14ac:dyDescent="0.25">
      <c r="A244" s="11" t="s">
        <v>444</v>
      </c>
      <c r="B244" s="12" t="s">
        <v>51</v>
      </c>
      <c r="C244" s="12" t="s">
        <v>445</v>
      </c>
      <c r="D244" s="13">
        <v>-5603624.2300000004</v>
      </c>
      <c r="E244" s="14">
        <v>-5530095.96</v>
      </c>
      <c r="F244" s="13">
        <v>-3788978.54</v>
      </c>
      <c r="G244" s="14">
        <v>-3788978.54</v>
      </c>
      <c r="H244" s="14">
        <v>-4100795.74</v>
      </c>
      <c r="I244" s="14">
        <v>-311817.2</v>
      </c>
      <c r="J244" s="15">
        <v>108.22958474713347</v>
      </c>
      <c r="K244" s="16">
        <v>108.22958474713347</v>
      </c>
      <c r="L244" s="7">
        <f t="shared" si="22"/>
        <v>1429300.2199999997</v>
      </c>
      <c r="M244" s="15">
        <f t="shared" si="23"/>
        <v>74</v>
      </c>
    </row>
    <row r="245" spans="1:13" x14ac:dyDescent="0.25">
      <c r="A245" s="17" t="s">
        <v>446</v>
      </c>
      <c r="B245" s="17"/>
      <c r="C245" s="17"/>
      <c r="D245" s="7">
        <v>27735028725.150002</v>
      </c>
      <c r="E245" s="8">
        <v>4741475260.1199999</v>
      </c>
      <c r="F245" s="7">
        <v>30179467641.48</v>
      </c>
      <c r="G245" s="8">
        <v>5198411579.2200003</v>
      </c>
      <c r="H245" s="8">
        <v>5754072016.3000002</v>
      </c>
      <c r="I245" s="8">
        <v>555660437.08000004</v>
      </c>
      <c r="J245" s="9">
        <v>110.68904277031821</v>
      </c>
      <c r="K245" s="10">
        <v>19.066181301327358</v>
      </c>
      <c r="L245" s="7">
        <f t="shared" si="22"/>
        <v>1012596756.1800003</v>
      </c>
      <c r="M245" s="9">
        <f t="shared" si="23"/>
        <v>121</v>
      </c>
    </row>
    <row r="246" spans="1:13" x14ac:dyDescent="0.25">
      <c r="A246" s="2"/>
      <c r="B246" s="2"/>
      <c r="C246" s="2"/>
      <c r="D246" s="2"/>
      <c r="E246" s="2"/>
      <c r="F246" s="2"/>
      <c r="G246" s="2"/>
      <c r="H246" s="2"/>
      <c r="I246" s="2"/>
      <c r="J246" s="2"/>
      <c r="K246" s="2"/>
      <c r="L246" s="2"/>
      <c r="M246" s="2"/>
    </row>
  </sheetData>
  <mergeCells count="9">
    <mergeCell ref="D3:E3"/>
    <mergeCell ref="F3:F4"/>
    <mergeCell ref="G3:J3"/>
    <mergeCell ref="K3:K4"/>
    <mergeCell ref="L3:M3"/>
    <mergeCell ref="A1:M1"/>
    <mergeCell ref="A3:A4"/>
    <mergeCell ref="B3:B4"/>
    <mergeCell ref="C3:C4"/>
  </mergeCells>
  <pageMargins left="3.937007874015748E-2" right="3.937007874015748E-2" top="0.35433070866141736" bottom="0.35433070866141736" header="0.23622047244094491" footer="0.23622047244094491"/>
  <pageSetup paperSize="9" scale="63" fitToHeight="0" orientation="landscape" horizontalDpi="4294967295" verticalDpi="4294967295" r:id="rId1"/>
  <headerFooter>
    <oddFooter>&amp;L&amp;D; &amp;T; &amp;Z&amp;F&amp;R&amp;P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Результат</vt:lpstr>
      <vt:lpstr>Результат!Заголовки_для_печати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Вавилина  Елена Владимировна</cp:lastModifiedBy>
  <cp:lastPrinted>2022-09-28T08:39:16Z</cp:lastPrinted>
  <dcterms:created xsi:type="dcterms:W3CDTF">2021-04-12T14:52:46Z</dcterms:created>
  <dcterms:modified xsi:type="dcterms:W3CDTF">2022-09-28T08:40:44Z</dcterms:modified>
</cp:coreProperties>
</file>